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 activeTab="1"/>
  </bookViews>
  <sheets>
    <sheet name="с 01.01.25 г." sheetId="1" r:id="rId1"/>
    <sheet name="с 03.03.25 г." sheetId="2" r:id="rId2"/>
  </sheets>
  <calcPr calcId="144525" refMode="R1C1"/>
</workbook>
</file>

<file path=xl/calcChain.xml><?xml version="1.0" encoding="utf-8"?>
<calcChain xmlns="http://schemas.openxmlformats.org/spreadsheetml/2006/main">
  <c r="L84" i="1" l="1"/>
  <c r="L91" i="2" l="1"/>
  <c r="B152" i="2" l="1"/>
  <c r="A152" i="2"/>
  <c r="L151" i="2"/>
  <c r="J151" i="2"/>
  <c r="I151" i="2"/>
  <c r="H151" i="2"/>
  <c r="G151" i="2"/>
  <c r="B145" i="2"/>
  <c r="A145" i="2"/>
  <c r="L144" i="2"/>
  <c r="J144" i="2"/>
  <c r="I144" i="2"/>
  <c r="H144" i="2"/>
  <c r="G144" i="2"/>
  <c r="B137" i="2"/>
  <c r="A137" i="2"/>
  <c r="L136" i="2"/>
  <c r="J136" i="2"/>
  <c r="I136" i="2"/>
  <c r="H136" i="2"/>
  <c r="G136" i="2"/>
  <c r="B129" i="2"/>
  <c r="A129" i="2"/>
  <c r="L128" i="2"/>
  <c r="L137" i="2" s="1"/>
  <c r="J128" i="2"/>
  <c r="I128" i="2"/>
  <c r="H128" i="2"/>
  <c r="G128" i="2"/>
  <c r="B122" i="2"/>
  <c r="A122" i="2"/>
  <c r="L121" i="2"/>
  <c r="J121" i="2"/>
  <c r="I121" i="2"/>
  <c r="H121" i="2"/>
  <c r="G121" i="2"/>
  <c r="B114" i="2"/>
  <c r="A114" i="2"/>
  <c r="L113" i="2"/>
  <c r="L122" i="2" s="1"/>
  <c r="J113" i="2"/>
  <c r="J122" i="2" s="1"/>
  <c r="I113" i="2"/>
  <c r="I122" i="2" s="1"/>
  <c r="H113" i="2"/>
  <c r="H122" i="2" s="1"/>
  <c r="G113" i="2"/>
  <c r="B107" i="2"/>
  <c r="A107" i="2"/>
  <c r="L106" i="2"/>
  <c r="L107" i="2" s="1"/>
  <c r="J106" i="2"/>
  <c r="J107" i="2" s="1"/>
  <c r="I106" i="2"/>
  <c r="I107" i="2" s="1"/>
  <c r="H106" i="2"/>
  <c r="H107" i="2" s="1"/>
  <c r="G106" i="2"/>
  <c r="G107" i="2" s="1"/>
  <c r="B99" i="2"/>
  <c r="B92" i="2"/>
  <c r="A92" i="2"/>
  <c r="B84" i="2"/>
  <c r="A84" i="2"/>
  <c r="L83" i="2"/>
  <c r="L92" i="2" s="1"/>
  <c r="J83" i="2"/>
  <c r="J92" i="2" s="1"/>
  <c r="I83" i="2"/>
  <c r="I92" i="2" s="1"/>
  <c r="H83" i="2"/>
  <c r="H92" i="2" s="1"/>
  <c r="G83" i="2"/>
  <c r="G92" i="2" s="1"/>
  <c r="F92" i="2"/>
  <c r="B77" i="2"/>
  <c r="A77" i="2"/>
  <c r="L76" i="2"/>
  <c r="J76" i="2"/>
  <c r="I76" i="2"/>
  <c r="H76" i="2"/>
  <c r="G76" i="2"/>
  <c r="B70" i="2"/>
  <c r="A70" i="2"/>
  <c r="L69" i="2"/>
  <c r="J69" i="2"/>
  <c r="J77" i="2" s="1"/>
  <c r="I69" i="2"/>
  <c r="H69" i="2"/>
  <c r="H77" i="2" s="1"/>
  <c r="G69" i="2"/>
  <c r="I62" i="2"/>
  <c r="B62" i="2"/>
  <c r="A62" i="2"/>
  <c r="L61" i="2"/>
  <c r="J61" i="2"/>
  <c r="I61" i="2"/>
  <c r="H61" i="2"/>
  <c r="G61" i="2"/>
  <c r="B55" i="2"/>
  <c r="A55" i="2"/>
  <c r="L54" i="2"/>
  <c r="J54" i="2"/>
  <c r="J62" i="2" s="1"/>
  <c r="I54" i="2"/>
  <c r="H54" i="2"/>
  <c r="H62" i="2" s="1"/>
  <c r="G54" i="2"/>
  <c r="J49" i="2"/>
  <c r="B49" i="2"/>
  <c r="A49" i="2"/>
  <c r="B41" i="2"/>
  <c r="A41" i="2"/>
  <c r="L40" i="2"/>
  <c r="J40" i="2"/>
  <c r="I40" i="2"/>
  <c r="I49" i="2" s="1"/>
  <c r="H40" i="2"/>
  <c r="H49" i="2" s="1"/>
  <c r="G40" i="2"/>
  <c r="G49" i="2" s="1"/>
  <c r="B33" i="2"/>
  <c r="A33" i="2"/>
  <c r="L32" i="2"/>
  <c r="J32" i="2"/>
  <c r="I32" i="2"/>
  <c r="H32" i="2"/>
  <c r="G32" i="2"/>
  <c r="B26" i="2"/>
  <c r="A26" i="2"/>
  <c r="L25" i="2"/>
  <c r="J25" i="2"/>
  <c r="I25" i="2"/>
  <c r="H25" i="2"/>
  <c r="G25" i="2"/>
  <c r="H19" i="2"/>
  <c r="B19" i="2"/>
  <c r="A19" i="2"/>
  <c r="L18" i="2"/>
  <c r="J18" i="2"/>
  <c r="I18" i="2"/>
  <c r="H18" i="2"/>
  <c r="G18" i="2"/>
  <c r="B12" i="2"/>
  <c r="A12" i="2"/>
  <c r="L11" i="2"/>
  <c r="J11" i="2"/>
  <c r="J19" i="2" s="1"/>
  <c r="I11" i="2"/>
  <c r="H11" i="2"/>
  <c r="G11" i="2"/>
  <c r="G19" i="2" s="1"/>
  <c r="G107" i="1"/>
  <c r="G108" i="1" s="1"/>
  <c r="G61" i="1"/>
  <c r="H61" i="1"/>
  <c r="I61" i="1"/>
  <c r="J61" i="1"/>
  <c r="L61" i="1"/>
  <c r="A62" i="1"/>
  <c r="B62" i="1"/>
  <c r="I137" i="2" l="1"/>
  <c r="G137" i="2"/>
  <c r="G122" i="2"/>
  <c r="G33" i="2"/>
  <c r="H33" i="2"/>
  <c r="I19" i="2"/>
  <c r="I33" i="2"/>
  <c r="I77" i="2"/>
  <c r="H137" i="2"/>
  <c r="L33" i="2"/>
  <c r="J137" i="2"/>
  <c r="L19" i="2"/>
  <c r="J33" i="2"/>
  <c r="G62" i="2"/>
  <c r="L62" i="2"/>
  <c r="G77" i="2"/>
  <c r="L77" i="2"/>
  <c r="G152" i="2"/>
  <c r="J152" i="2"/>
  <c r="J153" i="2" s="1"/>
  <c r="L152" i="2"/>
  <c r="H152" i="2"/>
  <c r="H153" i="2" s="1"/>
  <c r="I152" i="2"/>
  <c r="G92" i="1"/>
  <c r="H92" i="1"/>
  <c r="I92" i="1"/>
  <c r="J92" i="1"/>
  <c r="L92" i="1"/>
  <c r="A93" i="1"/>
  <c r="B93" i="1"/>
  <c r="G153" i="2" l="1"/>
  <c r="I153" i="2"/>
  <c r="L153" i="2"/>
  <c r="G76" i="1"/>
  <c r="H76" i="1"/>
  <c r="I76" i="1"/>
  <c r="J76" i="1"/>
  <c r="B152" i="1" l="1"/>
  <c r="A152" i="1"/>
  <c r="L151" i="1"/>
  <c r="J151" i="1"/>
  <c r="I151" i="1"/>
  <c r="H151" i="1"/>
  <c r="G151" i="1"/>
  <c r="B145" i="1"/>
  <c r="A145" i="1"/>
  <c r="L144" i="1"/>
  <c r="J144" i="1"/>
  <c r="I144" i="1"/>
  <c r="I152" i="1" s="1"/>
  <c r="H144" i="1"/>
  <c r="G144" i="1"/>
  <c r="B138" i="1"/>
  <c r="A138" i="1"/>
  <c r="L137" i="1"/>
  <c r="J137" i="1"/>
  <c r="I137" i="1"/>
  <c r="H137" i="1"/>
  <c r="G137" i="1"/>
  <c r="B131" i="1"/>
  <c r="A131" i="1"/>
  <c r="L130" i="1"/>
  <c r="J130" i="1"/>
  <c r="I130" i="1"/>
  <c r="I138" i="1" s="1"/>
  <c r="H130" i="1"/>
  <c r="G130" i="1"/>
  <c r="G138" i="1" s="1"/>
  <c r="B124" i="1"/>
  <c r="A124" i="1"/>
  <c r="L123" i="1"/>
  <c r="J123" i="1"/>
  <c r="I123" i="1"/>
  <c r="H123" i="1"/>
  <c r="G123" i="1"/>
  <c r="F123" i="1"/>
  <c r="B116" i="1"/>
  <c r="A116" i="1"/>
  <c r="L115" i="1"/>
  <c r="L124" i="1" s="1"/>
  <c r="J115" i="1"/>
  <c r="I115" i="1"/>
  <c r="H115" i="1"/>
  <c r="H124" i="1" s="1"/>
  <c r="G115" i="1"/>
  <c r="G124" i="1" s="1"/>
  <c r="F115" i="1"/>
  <c r="B108" i="1"/>
  <c r="A108" i="1"/>
  <c r="L107" i="1"/>
  <c r="L108" i="1" s="1"/>
  <c r="J107" i="1"/>
  <c r="I107" i="1"/>
  <c r="H107" i="1"/>
  <c r="B100" i="1"/>
  <c r="B85" i="1"/>
  <c r="A85" i="1"/>
  <c r="L93" i="1"/>
  <c r="J84" i="1"/>
  <c r="J93" i="1" s="1"/>
  <c r="I84" i="1"/>
  <c r="I93" i="1" s="1"/>
  <c r="H84" i="1"/>
  <c r="H93" i="1" s="1"/>
  <c r="G84" i="1"/>
  <c r="G93" i="1" s="1"/>
  <c r="B77" i="1"/>
  <c r="A77" i="1"/>
  <c r="L76" i="1"/>
  <c r="B70" i="1"/>
  <c r="A70" i="1"/>
  <c r="L69" i="1"/>
  <c r="J69" i="1"/>
  <c r="J77" i="1" s="1"/>
  <c r="I69" i="1"/>
  <c r="I77" i="1" s="1"/>
  <c r="H69" i="1"/>
  <c r="H77" i="1" s="1"/>
  <c r="G69" i="1"/>
  <c r="G77" i="1" s="1"/>
  <c r="B55" i="1"/>
  <c r="A55" i="1"/>
  <c r="L54" i="1"/>
  <c r="L62" i="1" s="1"/>
  <c r="J54" i="1"/>
  <c r="J62" i="1" s="1"/>
  <c r="I54" i="1"/>
  <c r="I62" i="1" s="1"/>
  <c r="H54" i="1"/>
  <c r="H62" i="1" s="1"/>
  <c r="G54" i="1"/>
  <c r="G62" i="1" s="1"/>
  <c r="B49" i="1"/>
  <c r="A49" i="1"/>
  <c r="B41" i="1"/>
  <c r="A41" i="1"/>
  <c r="L40" i="1"/>
  <c r="J40" i="1"/>
  <c r="J49" i="1" s="1"/>
  <c r="I40" i="1"/>
  <c r="I49" i="1" s="1"/>
  <c r="H40" i="1"/>
  <c r="H49" i="1" s="1"/>
  <c r="G40" i="1"/>
  <c r="G49" i="1" s="1"/>
  <c r="B33" i="1"/>
  <c r="A33" i="1"/>
  <c r="L32" i="1"/>
  <c r="J32" i="1"/>
  <c r="I32" i="1"/>
  <c r="H32" i="1"/>
  <c r="G32" i="1"/>
  <c r="B26" i="1"/>
  <c r="A26" i="1"/>
  <c r="L25" i="1"/>
  <c r="J25" i="1"/>
  <c r="I25" i="1"/>
  <c r="H25" i="1"/>
  <c r="G25" i="1"/>
  <c r="B19" i="1"/>
  <c r="A19" i="1"/>
  <c r="L18" i="1"/>
  <c r="J18" i="1"/>
  <c r="I18" i="1"/>
  <c r="H18" i="1"/>
  <c r="G18" i="1"/>
  <c r="B12" i="1"/>
  <c r="A12" i="1"/>
  <c r="L11" i="1"/>
  <c r="J11" i="1"/>
  <c r="I11" i="1"/>
  <c r="H11" i="1"/>
  <c r="G11" i="1"/>
  <c r="H138" i="1" l="1"/>
  <c r="H152" i="1"/>
  <c r="J152" i="1"/>
  <c r="L152" i="1"/>
  <c r="L138" i="1"/>
  <c r="J124" i="1"/>
  <c r="I108" i="1"/>
  <c r="I33" i="1"/>
  <c r="G19" i="1"/>
  <c r="L19" i="1"/>
  <c r="J33" i="1"/>
  <c r="G33" i="1"/>
  <c r="J19" i="1"/>
  <c r="H33" i="1"/>
  <c r="L33" i="1"/>
  <c r="I19" i="1"/>
  <c r="H19" i="1"/>
  <c r="J138" i="1"/>
  <c r="G152" i="1"/>
  <c r="H108" i="1"/>
  <c r="I124" i="1"/>
  <c r="J108" i="1"/>
  <c r="L77" i="1"/>
  <c r="H153" i="1" l="1"/>
  <c r="I153" i="1"/>
  <c r="L153" i="1"/>
  <c r="G153" i="1"/>
  <c r="J153" i="1"/>
</calcChain>
</file>

<file path=xl/sharedStrings.xml><?xml version="1.0" encoding="utf-8"?>
<sst xmlns="http://schemas.openxmlformats.org/spreadsheetml/2006/main" count="919" uniqueCount="182">
  <si>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</si>
  <si>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</si>
  <si>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</si>
  <si>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</si>
  <si>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</si>
  <si>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</si>
  <si>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</si>
  <si>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</si>
  <si>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</si>
  <si>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</si>
  <si>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</si>
  <si>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</si>
  <si>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</si>
  <si>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</si>
  <si>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</si>
  <si>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</si>
  <si>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</si>
  <si>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</si>
  <si>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</si>
  <si>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</si>
  <si>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</si>
  <si>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</si>
  <si>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</si>
  <si>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</si>
  <si>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</si>
  <si>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</si>
  <si>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</si>
  <si>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</si>
  <si>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Холодные блюда</t>
  </si>
  <si>
    <t>Блюда из птицы</t>
  </si>
  <si>
    <t>Напитки горячие</t>
  </si>
  <si>
    <t>Покупные</t>
  </si>
  <si>
    <t>Чай с сахаром</t>
  </si>
  <si>
    <t>200/15</t>
  </si>
  <si>
    <t>Хлеб пшеничный витаминизированный</t>
  </si>
  <si>
    <t>Хлеб ржаной</t>
  </si>
  <si>
    <t>МАОУ СОШ № 208</t>
  </si>
  <si>
    <t>Директор</t>
  </si>
  <si>
    <t>Чуб Т.С.</t>
  </si>
  <si>
    <t>Блюда из мяса</t>
  </si>
  <si>
    <t>Напитки</t>
  </si>
  <si>
    <t>Суп картофельный с мак. изд. на курином бульоне</t>
  </si>
  <si>
    <t>Блюда из творога</t>
  </si>
  <si>
    <t>Блюда из круп</t>
  </si>
  <si>
    <t>Кофейный напиток с молоком</t>
  </si>
  <si>
    <t>Борщ с морской капустой на курином бульоне со сметаной</t>
  </si>
  <si>
    <t>250/10</t>
  </si>
  <si>
    <t>Компот из кураги</t>
  </si>
  <si>
    <t>Пюре картофельное</t>
  </si>
  <si>
    <t>Блюда из рыбы</t>
  </si>
  <si>
    <t>Щи из свежей капусты с картофелем на мясном бульоне со сметаной</t>
  </si>
  <si>
    <t>Какао с молоком</t>
  </si>
  <si>
    <t>Фрукты свежие (яблоко)</t>
  </si>
  <si>
    <t>Фрукты</t>
  </si>
  <si>
    <t>Рассольник ленинградский со сметаной</t>
  </si>
  <si>
    <t>Жаркое по-домашнему</t>
  </si>
  <si>
    <t>Напиток фруктово-ягодный</t>
  </si>
  <si>
    <t>75/50</t>
  </si>
  <si>
    <t>Напиток из плодов шиповника</t>
  </si>
  <si>
    <t>Хлеб пшеничный Уральское солнышко</t>
  </si>
  <si>
    <t>Филе цыплят тушеное в сметанном соусе</t>
  </si>
  <si>
    <t>Бутерброд с сыром (батон)</t>
  </si>
  <si>
    <t>Напиток вишневый</t>
  </si>
  <si>
    <t>30/3</t>
  </si>
  <si>
    <t>Рис припущенный с овощами</t>
  </si>
  <si>
    <t>10/25</t>
  </si>
  <si>
    <t>Рыба запеченая в омлете(филе минтая)</t>
  </si>
  <si>
    <t>Напиток с витаминами Витошка</t>
  </si>
  <si>
    <t>Запеканка из творога со сгущенным молоком</t>
  </si>
  <si>
    <t>60/10</t>
  </si>
  <si>
    <t>Грудка цыплят ароматная</t>
  </si>
  <si>
    <t>Напиток из брусники</t>
  </si>
  <si>
    <t>Блюда из яиц</t>
  </si>
  <si>
    <t>Омлет натуральный с маслом сливочным</t>
  </si>
  <si>
    <t>150/5</t>
  </si>
  <si>
    <t>Чай с сахаром, лимоном</t>
  </si>
  <si>
    <t>200/15/7</t>
  </si>
  <si>
    <t>Гуляш из говядины</t>
  </si>
  <si>
    <t>50/50</t>
  </si>
  <si>
    <t>№3(2004)</t>
  </si>
  <si>
    <t>ТТК</t>
  </si>
  <si>
    <t>пром.</t>
  </si>
  <si>
    <t>№120 (1996)</t>
  </si>
  <si>
    <t>№642(1996)</t>
  </si>
  <si>
    <t>№394 (1996)</t>
  </si>
  <si>
    <t>№167 (1996)</t>
  </si>
  <si>
    <t>№139 (2004)</t>
  </si>
  <si>
    <t>№36 (2003)</t>
  </si>
  <si>
    <t>№284 (1996)</t>
  </si>
  <si>
    <t>Блюдо</t>
  </si>
  <si>
    <t>15/25</t>
  </si>
  <si>
    <t>250/5</t>
  </si>
  <si>
    <t>Рис припущенный с куркумой</t>
  </si>
  <si>
    <t>Булочка с корицей</t>
  </si>
  <si>
    <t>Мучные изделия</t>
  </si>
  <si>
    <t>Подгарнировка</t>
  </si>
  <si>
    <t>Макаронные изделия отварные</t>
  </si>
  <si>
    <t>Помидор пикантный(подгарнировка)</t>
  </si>
  <si>
    <t>50/40</t>
  </si>
  <si>
    <t>Каша Дружба со сливочным маслом</t>
  </si>
  <si>
    <t>Каша гречневая рассыпчатая</t>
  </si>
  <si>
    <t>60/50</t>
  </si>
  <si>
    <t>Гарнир</t>
  </si>
  <si>
    <t>Хлеб ржан</t>
  </si>
  <si>
    <t>Первое блюдо</t>
  </si>
  <si>
    <t>Хлеб пшен</t>
  </si>
  <si>
    <t>Суп картофельный с рыбой(минтай)</t>
  </si>
  <si>
    <t>250/25</t>
  </si>
  <si>
    <t>Сложный гарнир (рис припущенный с куркумой, фасоль отварная с маслом сливочным) 100/50</t>
  </si>
  <si>
    <t>Творог для детей "Наша Маша"</t>
  </si>
  <si>
    <t>Борщ с морской капустой, картофелем, сметаной</t>
  </si>
  <si>
    <t>ФБУН ЕМНЦ ПОЗРПП Роспотребнадзора по СО 2018 г.</t>
  </si>
  <si>
    <t>№469 (1996)</t>
  </si>
  <si>
    <t>прорм.</t>
  </si>
  <si>
    <t>№3 (2004)</t>
  </si>
  <si>
    <t>№493 (2004)</t>
  </si>
  <si>
    <t>№466 (196)</t>
  </si>
  <si>
    <t>№131 (1996)</t>
  </si>
  <si>
    <t>№257 (1996)</t>
  </si>
  <si>
    <t>№692 (2004)</t>
  </si>
  <si>
    <t>Огурчик пикантный(подгарнировка)</t>
  </si>
  <si>
    <t>Рыба(филе минтая) запеченая под молочным соусом,сыром</t>
  </si>
  <si>
    <t>Зеленый горошек консервированный отварной (подгарнировка))</t>
  </si>
  <si>
    <t>60/30</t>
  </si>
  <si>
    <t>№33 (2001)</t>
  </si>
  <si>
    <t>№472 (1996)</t>
  </si>
  <si>
    <t>№686 (2004)</t>
  </si>
  <si>
    <t>139/3 (1996)</t>
  </si>
  <si>
    <t>№320 (1996)</t>
  </si>
  <si>
    <t>№588 (1996)</t>
  </si>
  <si>
    <t>Каша янтарная (из пшена с яблоками)</t>
  </si>
  <si>
    <t>Блины классические со сгущенным молоком</t>
  </si>
  <si>
    <t>50/10</t>
  </si>
  <si>
    <t>Овощи свежие (в нарезке)</t>
  </si>
  <si>
    <t>Щи из свежей капусты с картофелем, сметаной</t>
  </si>
  <si>
    <t>50/200</t>
  </si>
  <si>
    <t>№705 (2004)</t>
  </si>
  <si>
    <t>№261 (1996)</t>
  </si>
  <si>
    <t>ттк</t>
  </si>
  <si>
    <t>Фрикадельки из курицы с маслом сливочным</t>
  </si>
  <si>
    <t>65/5</t>
  </si>
  <si>
    <t>Макароны с сыром</t>
  </si>
  <si>
    <t>Кнели из филе цыпленка(паровые)</t>
  </si>
  <si>
    <t>№63 (2003)</t>
  </si>
  <si>
    <t>№274 (1996)</t>
  </si>
  <si>
    <t>№129/3 (1996)</t>
  </si>
  <si>
    <t>№63 (2004)</t>
  </si>
  <si>
    <t>Бефстроганов из говядины</t>
  </si>
  <si>
    <t>Плов (со свининой)</t>
  </si>
  <si>
    <t>Йогурт</t>
  </si>
  <si>
    <t>Суп пюре из разных овощей с цветной капустой,гренками</t>
  </si>
  <si>
    <t>Гуляш из свинины</t>
  </si>
  <si>
    <t>№464 (1996)</t>
  </si>
  <si>
    <t>№401 (1996)</t>
  </si>
  <si>
    <t>№403 (1996)</t>
  </si>
  <si>
    <t>Ежики с рисом  (говядина, свинина)</t>
  </si>
  <si>
    <t>15/2</t>
  </si>
  <si>
    <t>Люля-кебаб из курицы по-школьному</t>
  </si>
  <si>
    <t>Рис по турецки с вермишелью</t>
  </si>
  <si>
    <t>Фрукт</t>
  </si>
  <si>
    <t>Круассан с начинкой</t>
  </si>
  <si>
    <t>Суп картофельный с горохом на курином бульоне,гренками</t>
  </si>
  <si>
    <t>№139 (1996)</t>
  </si>
  <si>
    <t>№562 (2014)</t>
  </si>
  <si>
    <t>№297 (1994)</t>
  </si>
  <si>
    <t>№35 (2003)</t>
  </si>
  <si>
    <t>№642 (1996)</t>
  </si>
  <si>
    <t>№423 (2004)</t>
  </si>
  <si>
    <t>Суп картофельный с горохом,гренками</t>
  </si>
  <si>
    <t>Котлеты рыбные(паровые) с отрубями,соусом молочным</t>
  </si>
  <si>
    <t>Суфле Рыбка из филе минтая</t>
  </si>
  <si>
    <t>Пирожки слоеные с вишней</t>
  </si>
  <si>
    <t>Помидор пикантный</t>
  </si>
  <si>
    <t>55/5</t>
  </si>
  <si>
    <t>Биточки из говядины паровые</t>
  </si>
  <si>
    <t>Свинина тушеная</t>
  </si>
  <si>
    <t>Каша гречневая вязкая</t>
  </si>
  <si>
    <t>Сырники из творога со сгущенным молоком</t>
  </si>
  <si>
    <t>50/5</t>
  </si>
  <si>
    <t>Овощи свежие (в нарезке),зелень</t>
  </si>
  <si>
    <t>Индейка тушеная</t>
  </si>
  <si>
    <t>№390 (1996)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</si>
</sst>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  <font>
      <b/>
      <sz val="10"/>
      <name val="Arial"/>
    </font>
    <font>
      <b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1" fillId="3" borderId="16" xfId="0" applyFont="1" applyFill="1" applyBorder="1" applyProtection="1"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1" fillId="3" borderId="4" xfId="0" applyNumberFormat="1" applyFont="1" applyFill="1" applyBorder="1" applyAlignment="1" applyProtection="1">
      <alignment horizontal="center"/>
      <protection locked="0"/>
    </xf>
    <xf numFmtId="1" fontId="1" fillId="3" borderId="16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16" xfId="0" applyFont="1" applyBorder="1" applyAlignment="1">
      <alignment horizontal="left" vertical="top" wrapText="1"/>
    </xf>
    <xf numFmtId="0" fontId="1" fillId="2" borderId="14" xfId="0" applyFont="1" applyFill="1" applyBorder="1" applyAlignment="1">
      <alignment horizontal="left" vertical="top" wrapText="1"/>
    </xf>
    <xf numFmtId="0" fontId="5" fillId="0" borderId="16" xfId="0" applyFont="1" applyBorder="1" applyAlignment="1" applyProtection="1">
      <alignment horizontal="left"/>
      <protection locked="0"/>
    </xf>
    <xf numFmtId="0" fontId="0" fillId="0" borderId="2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22" xfId="0" applyFont="1" applyBorder="1" applyAlignment="1">
      <alignment horizontal="left" vertical="top" wrapText="1"/>
    </xf>
    <xf numFmtId="0" fontId="1" fillId="2" borderId="25" xfId="0" applyFont="1" applyFill="1" applyBorder="1" applyAlignment="1">
      <alignment horizontal="left" vertical="top" wrapText="1"/>
    </xf>
    <xf numFmtId="0" fontId="1" fillId="2" borderId="26" xfId="0" applyFont="1" applyFill="1" applyBorder="1" applyAlignment="1">
      <alignment horizontal="left" vertical="top" wrapText="1"/>
    </xf>
    <xf numFmtId="0" fontId="1" fillId="0" borderId="22" xfId="0" applyFont="1" applyBorder="1" applyAlignment="1">
      <alignment horizontal="left"/>
    </xf>
    <xf numFmtId="0" fontId="1" fillId="0" borderId="27" xfId="0" applyFont="1" applyBorder="1"/>
    <xf numFmtId="0" fontId="7" fillId="0" borderId="22" xfId="0" applyFont="1" applyBorder="1" applyAlignment="1">
      <alignment horizontal="left" vertical="center"/>
    </xf>
    <xf numFmtId="0" fontId="1" fillId="0" borderId="28" xfId="0" applyFont="1" applyBorder="1"/>
    <xf numFmtId="0" fontId="1" fillId="0" borderId="28" xfId="0" applyFont="1" applyBorder="1" applyAlignment="1">
      <alignment horizontal="left"/>
    </xf>
    <xf numFmtId="0" fontId="3" fillId="0" borderId="28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1" fillId="0" borderId="30" xfId="0" applyFont="1" applyBorder="1" applyAlignment="1">
      <alignment horizontal="center"/>
    </xf>
    <xf numFmtId="0" fontId="1" fillId="0" borderId="15" xfId="0" applyFont="1" applyBorder="1" applyAlignment="1">
      <alignment horizontal="left"/>
    </xf>
    <xf numFmtId="0" fontId="11" fillId="4" borderId="21" xfId="0" applyNumberFormat="1" applyFont="1" applyFill="1" applyBorder="1" applyAlignment="1">
      <alignment horizontal="left" vertical="center"/>
    </xf>
    <xf numFmtId="0" fontId="11" fillId="4" borderId="22" xfId="0" applyNumberFormat="1" applyFont="1" applyFill="1" applyBorder="1" applyAlignment="1">
      <alignment horizontal="left" vertical="center"/>
    </xf>
    <xf numFmtId="0" fontId="9" fillId="0" borderId="3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49" fontId="11" fillId="4" borderId="21" xfId="0" applyNumberFormat="1" applyFont="1" applyFill="1" applyBorder="1" applyAlignment="1">
      <alignment horizontal="left" vertical="center"/>
    </xf>
    <xf numFmtId="0" fontId="1" fillId="0" borderId="36" xfId="0" applyFont="1" applyBorder="1" applyAlignment="1">
      <alignment horizontal="left" vertical="top" wrapText="1"/>
    </xf>
    <xf numFmtId="0" fontId="6" fillId="2" borderId="25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1" fillId="3" borderId="16" xfId="0" applyFont="1" applyFill="1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1" fillId="3" borderId="16" xfId="0" applyFont="1" applyFill="1" applyBorder="1" applyAlignment="1" applyProtection="1">
      <alignment horizontal="left"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2" fillId="0" borderId="19" xfId="0" applyFont="1" applyBorder="1" applyAlignment="1">
      <alignment vertical="top"/>
    </xf>
    <xf numFmtId="0" fontId="5" fillId="0" borderId="16" xfId="0" applyFont="1" applyBorder="1" applyAlignment="1" applyProtection="1">
      <alignment vertical="top"/>
      <protection locked="0"/>
    </xf>
    <xf numFmtId="0" fontId="12" fillId="0" borderId="19" xfId="0" applyFont="1" applyBorder="1" applyAlignment="1">
      <alignment horizontal="left" vertical="top"/>
    </xf>
    <xf numFmtId="0" fontId="11" fillId="4" borderId="21" xfId="0" applyNumberFormat="1" applyFont="1" applyFill="1" applyBorder="1" applyAlignment="1">
      <alignment horizontal="left" vertical="top"/>
    </xf>
    <xf numFmtId="2" fontId="13" fillId="0" borderId="23" xfId="0" applyNumberFormat="1" applyFont="1" applyBorder="1" applyAlignment="1">
      <alignment horizontal="left" vertical="top"/>
    </xf>
    <xf numFmtId="2" fontId="13" fillId="0" borderId="24" xfId="0" applyNumberFormat="1" applyFont="1" applyBorder="1" applyAlignment="1">
      <alignment horizontal="left" vertical="top"/>
    </xf>
    <xf numFmtId="0" fontId="11" fillId="4" borderId="21" xfId="0" applyNumberFormat="1" applyFont="1" applyFill="1" applyBorder="1" applyAlignment="1">
      <alignment horizontal="left" vertical="top" wrapText="1"/>
    </xf>
    <xf numFmtId="0" fontId="11" fillId="4" borderId="22" xfId="0" applyNumberFormat="1" applyFont="1" applyFill="1" applyBorder="1" applyAlignment="1">
      <alignment horizontal="left" vertical="top"/>
    </xf>
    <xf numFmtId="2" fontId="13" fillId="0" borderId="35" xfId="0" applyNumberFormat="1" applyFont="1" applyBorder="1" applyAlignment="1">
      <alignment horizontal="left" vertical="top"/>
    </xf>
    <xf numFmtId="0" fontId="5" fillId="0" borderId="16" xfId="0" applyFont="1" applyBorder="1" applyAlignment="1" applyProtection="1">
      <alignment horizontal="left" vertical="top"/>
      <protection locked="0"/>
    </xf>
    <xf numFmtId="0" fontId="14" fillId="0" borderId="17" xfId="0" applyFont="1" applyBorder="1" applyAlignment="1">
      <alignment horizontal="left" vertical="top" wrapText="1"/>
    </xf>
    <xf numFmtId="164" fontId="11" fillId="0" borderId="17" xfId="0" applyNumberFormat="1" applyFont="1" applyBorder="1" applyAlignment="1">
      <alignment horizontal="left" vertical="top"/>
    </xf>
    <xf numFmtId="2" fontId="11" fillId="0" borderId="17" xfId="0" applyNumberFormat="1" applyFont="1" applyBorder="1" applyAlignment="1">
      <alignment horizontal="left" vertical="top"/>
    </xf>
    <xf numFmtId="1" fontId="11" fillId="0" borderId="17" xfId="0" applyNumberFormat="1" applyFont="1" applyBorder="1" applyAlignment="1">
      <alignment horizontal="left" vertical="top"/>
    </xf>
    <xf numFmtId="0" fontId="14" fillId="4" borderId="17" xfId="0" applyFont="1" applyFill="1" applyBorder="1" applyAlignment="1">
      <alignment horizontal="left" vertical="top" wrapText="1"/>
    </xf>
    <xf numFmtId="0" fontId="11" fillId="4" borderId="17" xfId="0" applyFont="1" applyFill="1" applyBorder="1" applyAlignment="1">
      <alignment horizontal="left" vertical="top"/>
    </xf>
    <xf numFmtId="2" fontId="11" fillId="4" borderId="18" xfId="0" applyNumberFormat="1" applyFont="1" applyFill="1" applyBorder="1" applyAlignment="1">
      <alignment horizontal="left" vertical="top"/>
    </xf>
    <xf numFmtId="164" fontId="11" fillId="4" borderId="17" xfId="0" applyNumberFormat="1" applyFont="1" applyFill="1" applyBorder="1" applyAlignment="1">
      <alignment horizontal="left" vertical="top"/>
    </xf>
    <xf numFmtId="2" fontId="11" fillId="4" borderId="17" xfId="0" applyNumberFormat="1" applyFont="1" applyFill="1" applyBorder="1" applyAlignment="1">
      <alignment horizontal="left" vertical="top"/>
    </xf>
    <xf numFmtId="1" fontId="11" fillId="4" borderId="17" xfId="0" applyNumberFormat="1" applyFont="1" applyFill="1" applyBorder="1" applyAlignment="1">
      <alignment horizontal="left" vertical="top"/>
    </xf>
    <xf numFmtId="0" fontId="11" fillId="4" borderId="18" xfId="0" applyFont="1" applyFill="1" applyBorder="1" applyAlignment="1">
      <alignment horizontal="left" vertical="top"/>
    </xf>
    <xf numFmtId="164" fontId="11" fillId="4" borderId="18" xfId="0" applyNumberFormat="1" applyFont="1" applyFill="1" applyBorder="1" applyAlignment="1">
      <alignment horizontal="left" vertical="top"/>
    </xf>
    <xf numFmtId="0" fontId="11" fillId="0" borderId="19" xfId="0" applyFont="1" applyBorder="1" applyAlignment="1">
      <alignment horizontal="center" vertical="center"/>
    </xf>
    <xf numFmtId="49" fontId="11" fillId="4" borderId="21" xfId="0" applyNumberFormat="1" applyFont="1" applyFill="1" applyBorder="1" applyAlignment="1">
      <alignment horizontal="left" vertical="top"/>
    </xf>
    <xf numFmtId="0" fontId="11" fillId="0" borderId="19" xfId="0" applyFont="1" applyBorder="1" applyAlignment="1">
      <alignment horizontal="left" vertical="top"/>
    </xf>
    <xf numFmtId="1" fontId="11" fillId="0" borderId="18" xfId="0" applyNumberFormat="1" applyFont="1" applyBorder="1" applyAlignment="1">
      <alignment horizontal="left" vertical="top"/>
    </xf>
    <xf numFmtId="0" fontId="1" fillId="0" borderId="37" xfId="0" applyFont="1" applyBorder="1" applyAlignment="1">
      <alignment horizontal="left" vertical="top" wrapText="1"/>
    </xf>
    <xf numFmtId="2" fontId="14" fillId="0" borderId="23" xfId="0" applyNumberFormat="1" applyFont="1" applyBorder="1" applyAlignment="1">
      <alignment horizontal="left" vertical="top"/>
    </xf>
    <xf numFmtId="2" fontId="14" fillId="0" borderId="24" xfId="0" applyNumberFormat="1" applyFont="1" applyBorder="1" applyAlignment="1">
      <alignment horizontal="left" vertical="top"/>
    </xf>
    <xf numFmtId="1" fontId="11" fillId="4" borderId="18" xfId="0" applyNumberFormat="1" applyFont="1" applyFill="1" applyBorder="1" applyAlignment="1">
      <alignment horizontal="left" vertical="top"/>
    </xf>
    <xf numFmtId="0" fontId="11" fillId="0" borderId="19" xfId="0" applyFont="1" applyBorder="1" applyAlignment="1">
      <alignment horizontal="left" vertical="center"/>
    </xf>
    <xf numFmtId="2" fontId="14" fillId="0" borderId="23" xfId="0" applyNumberFormat="1" applyFont="1" applyBorder="1" applyAlignment="1">
      <alignment horizontal="left" vertical="center"/>
    </xf>
    <xf numFmtId="2" fontId="14" fillId="0" borderId="24" xfId="0" applyNumberFormat="1" applyFont="1" applyBorder="1" applyAlignment="1">
      <alignment horizontal="left" vertical="center"/>
    </xf>
    <xf numFmtId="0" fontId="14" fillId="4" borderId="17" xfId="0" applyFont="1" applyFill="1" applyBorder="1" applyAlignment="1">
      <alignment horizontal="left" vertical="center" wrapText="1"/>
    </xf>
    <xf numFmtId="0" fontId="11" fillId="4" borderId="21" xfId="0" applyFont="1" applyFill="1" applyBorder="1" applyAlignment="1">
      <alignment horizontal="left" vertical="top" wrapText="1"/>
    </xf>
    <xf numFmtId="0" fontId="11" fillId="4" borderId="21" xfId="0" applyFont="1" applyFill="1" applyBorder="1" applyAlignment="1">
      <alignment horizontal="left" vertical="top"/>
    </xf>
    <xf numFmtId="0" fontId="11" fillId="4" borderId="29" xfId="0" applyNumberFormat="1" applyFont="1" applyFill="1" applyBorder="1" applyAlignment="1">
      <alignment horizontal="left" vertical="top"/>
    </xf>
    <xf numFmtId="2" fontId="14" fillId="0" borderId="35" xfId="0" applyNumberFormat="1" applyFont="1" applyBorder="1" applyAlignment="1">
      <alignment horizontal="left" vertical="top"/>
    </xf>
    <xf numFmtId="0" fontId="11" fillId="0" borderId="22" xfId="0" applyNumberFormat="1" applyFont="1" applyFill="1" applyBorder="1" applyAlignment="1">
      <alignment horizontal="left" vertical="top"/>
    </xf>
    <xf numFmtId="0" fontId="6" fillId="2" borderId="31" xfId="0" applyFont="1" applyFill="1" applyBorder="1" applyAlignment="1">
      <alignment horizontal="left" vertical="center" wrapText="1"/>
    </xf>
    <xf numFmtId="0" fontId="11" fillId="0" borderId="19" xfId="0" applyFont="1" applyBorder="1" applyAlignment="1">
      <alignment vertical="top"/>
    </xf>
    <xf numFmtId="0" fontId="1" fillId="0" borderId="38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14" fillId="4" borderId="17" xfId="0" applyFont="1" applyFill="1" applyBorder="1" applyAlignment="1">
      <alignment vertical="top" wrapText="1"/>
    </xf>
    <xf numFmtId="164" fontId="12" fillId="4" borderId="17" xfId="0" applyNumberFormat="1" applyFont="1" applyFill="1" applyBorder="1" applyAlignment="1">
      <alignment horizontal="left" vertical="top"/>
    </xf>
    <xf numFmtId="0" fontId="11" fillId="4" borderId="29" xfId="0" applyFont="1" applyFill="1" applyBorder="1" applyAlignment="1">
      <alignment horizontal="left" vertical="top"/>
    </xf>
    <xf numFmtId="2" fontId="12" fillId="4" borderId="17" xfId="0" applyNumberFormat="1" applyFont="1" applyFill="1" applyBorder="1" applyAlignment="1">
      <alignment horizontal="left" vertical="top"/>
    </xf>
    <xf numFmtId="1" fontId="12" fillId="4" borderId="17" xfId="0" applyNumberFormat="1" applyFont="1" applyFill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1" fillId="4" borderId="19" xfId="0" applyFont="1" applyFill="1" applyBorder="1" applyAlignment="1">
      <alignment horizontal="left" vertical="top"/>
    </xf>
    <xf numFmtId="49" fontId="11" fillId="4" borderId="29" xfId="0" applyNumberFormat="1" applyFont="1" applyFill="1" applyBorder="1" applyAlignment="1">
      <alignment horizontal="left" vertical="top"/>
    </xf>
    <xf numFmtId="49" fontId="11" fillId="4" borderId="22" xfId="0" applyNumberFormat="1" applyFont="1" applyFill="1" applyBorder="1" applyAlignment="1">
      <alignment horizontal="left" vertical="top"/>
    </xf>
    <xf numFmtId="0" fontId="1" fillId="0" borderId="16" xfId="0" applyFont="1" applyFill="1" applyBorder="1" applyAlignment="1">
      <alignment horizontal="left" vertical="top" wrapText="1"/>
    </xf>
    <xf numFmtId="0" fontId="11" fillId="0" borderId="21" xfId="0" applyNumberFormat="1" applyFont="1" applyFill="1" applyBorder="1" applyAlignment="1">
      <alignment horizontal="left" vertical="top"/>
    </xf>
    <xf numFmtId="0" fontId="1" fillId="5" borderId="16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K112" sqref="K1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8.42578125" style="1" customWidth="1"/>
    <col min="5" max="5" width="48.28515625" style="2" customWidth="1"/>
    <col min="6" max="6" width="10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5703125" style="2" customWidth="1"/>
    <col min="12" max="16384" width="9.140625" style="2"/>
  </cols>
  <sheetData>
    <row r="1" spans="1:12" ht="15" x14ac:dyDescent="0.25">
      <c r="A1" s="38" t="s">
        <v>7</v>
      </c>
      <c r="B1" s="39"/>
      <c r="C1" s="58" t="s">
        <v>36</v>
      </c>
      <c r="D1" s="59"/>
      <c r="E1" s="59"/>
      <c r="F1" s="4" t="s">
        <v>16</v>
      </c>
      <c r="G1" s="2" t="s">
        <v>17</v>
      </c>
      <c r="H1" s="60" t="s">
        <v>37</v>
      </c>
      <c r="I1" s="60"/>
      <c r="J1" s="60"/>
      <c r="K1" s="60"/>
    </row>
    <row r="2" spans="1:12" ht="18" x14ac:dyDescent="0.2">
      <c r="A2" s="40" t="s">
        <v>6</v>
      </c>
      <c r="B2" s="41"/>
      <c r="C2" s="41"/>
      <c r="D2" s="42"/>
      <c r="E2" s="39"/>
      <c r="G2" s="2" t="s">
        <v>18</v>
      </c>
      <c r="H2" s="60" t="s">
        <v>38</v>
      </c>
      <c r="I2" s="60"/>
      <c r="J2" s="60"/>
      <c r="K2" s="60"/>
    </row>
    <row r="3" spans="1:12" ht="17.25" customHeight="1" x14ac:dyDescent="0.2">
      <c r="A3" s="44" t="s">
        <v>8</v>
      </c>
      <c r="B3" s="41"/>
      <c r="C3" s="41"/>
      <c r="D3" s="43"/>
      <c r="E3" s="20" t="s">
        <v>9</v>
      </c>
      <c r="G3" s="2" t="s">
        <v>19</v>
      </c>
      <c r="H3" s="24">
        <v>1</v>
      </c>
      <c r="I3" s="24">
        <v>1</v>
      </c>
      <c r="J3" s="25">
        <v>2025</v>
      </c>
      <c r="K3" s="26"/>
    </row>
    <row r="4" spans="1:12" ht="13.5" thickBot="1" x14ac:dyDescent="0.25">
      <c r="C4" s="2"/>
      <c r="D4" s="3"/>
      <c r="H4" s="23" t="s">
        <v>25</v>
      </c>
      <c r="I4" s="23" t="s">
        <v>26</v>
      </c>
      <c r="J4" s="23" t="s">
        <v>27</v>
      </c>
    </row>
    <row r="5" spans="1:12" ht="34.5" thickBot="1" x14ac:dyDescent="0.25">
      <c r="A5" s="21" t="s">
        <v>14</v>
      </c>
      <c r="B5" s="22" t="s">
        <v>15</v>
      </c>
      <c r="C5" s="19" t="s">
        <v>0</v>
      </c>
      <c r="D5" s="19" t="s">
        <v>13</v>
      </c>
      <c r="E5" s="19" t="s">
        <v>12</v>
      </c>
      <c r="F5" s="19" t="s">
        <v>23</v>
      </c>
      <c r="G5" s="19" t="s">
        <v>1</v>
      </c>
      <c r="H5" s="19" t="s">
        <v>2</v>
      </c>
      <c r="I5" s="19" t="s">
        <v>3</v>
      </c>
      <c r="J5" s="19" t="s">
        <v>10</v>
      </c>
      <c r="K5" s="49" t="s">
        <v>11</v>
      </c>
      <c r="L5" s="50" t="s">
        <v>24</v>
      </c>
    </row>
    <row r="6" spans="1:12" ht="15" x14ac:dyDescent="0.25">
      <c r="A6" s="10">
        <v>1</v>
      </c>
      <c r="B6" s="11">
        <v>1</v>
      </c>
      <c r="C6" s="30" t="s">
        <v>20</v>
      </c>
      <c r="D6" s="65" t="s">
        <v>89</v>
      </c>
      <c r="E6" s="77" t="s">
        <v>61</v>
      </c>
      <c r="F6" s="78" t="s">
        <v>90</v>
      </c>
      <c r="G6" s="79">
        <v>6.15</v>
      </c>
      <c r="H6" s="80">
        <v>5.0999999999999996</v>
      </c>
      <c r="I6" s="80">
        <v>13.8</v>
      </c>
      <c r="J6" s="80">
        <v>127.9</v>
      </c>
      <c r="K6" s="66" t="s">
        <v>114</v>
      </c>
      <c r="L6" s="67">
        <v>20.47</v>
      </c>
    </row>
    <row r="7" spans="1:12" ht="15" x14ac:dyDescent="0.25">
      <c r="A7" s="12"/>
      <c r="B7" s="7"/>
      <c r="C7" s="31"/>
      <c r="D7" s="65" t="s">
        <v>29</v>
      </c>
      <c r="E7" s="77" t="s">
        <v>60</v>
      </c>
      <c r="F7" s="78" t="s">
        <v>78</v>
      </c>
      <c r="G7" s="79">
        <v>14.63</v>
      </c>
      <c r="H7" s="81">
        <v>8.94</v>
      </c>
      <c r="I7" s="81">
        <v>4.7300000000000004</v>
      </c>
      <c r="J7" s="81">
        <v>167.11</v>
      </c>
      <c r="K7" s="66" t="s">
        <v>115</v>
      </c>
      <c r="L7" s="68">
        <v>57.72</v>
      </c>
    </row>
    <row r="8" spans="1:12" ht="15" x14ac:dyDescent="0.25">
      <c r="A8" s="12"/>
      <c r="B8" s="7"/>
      <c r="C8" s="31"/>
      <c r="D8" s="65" t="s">
        <v>102</v>
      </c>
      <c r="E8" s="77" t="s">
        <v>92</v>
      </c>
      <c r="F8" s="82">
        <v>150</v>
      </c>
      <c r="G8" s="79">
        <v>3.72</v>
      </c>
      <c r="H8" s="81">
        <v>4.71</v>
      </c>
      <c r="I8" s="81">
        <v>38.74</v>
      </c>
      <c r="J8" s="81">
        <v>209.93</v>
      </c>
      <c r="K8" s="69" t="s">
        <v>116</v>
      </c>
      <c r="L8" s="68">
        <v>18.940000000000001</v>
      </c>
    </row>
    <row r="9" spans="1:12" ht="15" x14ac:dyDescent="0.25">
      <c r="A9" s="12"/>
      <c r="B9" s="7"/>
      <c r="C9" s="31"/>
      <c r="D9" s="65" t="s">
        <v>40</v>
      </c>
      <c r="E9" s="77" t="s">
        <v>67</v>
      </c>
      <c r="F9" s="82">
        <v>200</v>
      </c>
      <c r="G9" s="83"/>
      <c r="H9" s="78"/>
      <c r="I9" s="80">
        <v>19.399999999999999</v>
      </c>
      <c r="J9" s="82">
        <v>78</v>
      </c>
      <c r="K9" s="70" t="s">
        <v>80</v>
      </c>
      <c r="L9" s="68">
        <v>10.07</v>
      </c>
    </row>
    <row r="10" spans="1:12" ht="15.75" thickBot="1" x14ac:dyDescent="0.3">
      <c r="A10" s="12"/>
      <c r="B10" s="7"/>
      <c r="C10" s="31"/>
      <c r="D10" s="65" t="s">
        <v>103</v>
      </c>
      <c r="E10" s="77" t="s">
        <v>35</v>
      </c>
      <c r="F10" s="82">
        <v>20</v>
      </c>
      <c r="G10" s="84">
        <v>1.6</v>
      </c>
      <c r="H10" s="80">
        <v>0.2</v>
      </c>
      <c r="I10" s="80">
        <v>9.3000000000000007</v>
      </c>
      <c r="J10" s="82">
        <v>46</v>
      </c>
      <c r="K10" s="70" t="s">
        <v>81</v>
      </c>
      <c r="L10" s="71">
        <v>1.44</v>
      </c>
    </row>
    <row r="11" spans="1:12" ht="15.75" thickBot="1" x14ac:dyDescent="0.3">
      <c r="A11" s="13"/>
      <c r="B11" s="9"/>
      <c r="C11" s="32"/>
      <c r="D11" s="72" t="s">
        <v>22</v>
      </c>
      <c r="E11" s="27"/>
      <c r="F11" s="27"/>
      <c r="G11" s="27">
        <f>SUM(G6:G10)</f>
        <v>26.1</v>
      </c>
      <c r="H11" s="27">
        <f>SUM(H6:H10)</f>
        <v>18.95</v>
      </c>
      <c r="I11" s="27">
        <f>SUM(I6:I10)</f>
        <v>85.97</v>
      </c>
      <c r="J11" s="27">
        <f>SUM(J6:J10)</f>
        <v>628.94000000000005</v>
      </c>
      <c r="K11" s="35"/>
      <c r="L11" s="89">
        <f>SUM(L6:L10)</f>
        <v>108.63999999999999</v>
      </c>
    </row>
    <row r="12" spans="1:12" ht="15" x14ac:dyDescent="0.25">
      <c r="A12" s="14">
        <f>A6</f>
        <v>1</v>
      </c>
      <c r="B12" s="5">
        <f>B6</f>
        <v>1</v>
      </c>
      <c r="C12" s="33" t="s">
        <v>21</v>
      </c>
      <c r="D12" s="87" t="s">
        <v>104</v>
      </c>
      <c r="E12" s="77" t="s">
        <v>106</v>
      </c>
      <c r="F12" s="78" t="s">
        <v>107</v>
      </c>
      <c r="G12" s="79">
        <v>6.31</v>
      </c>
      <c r="H12" s="81">
        <v>3.18</v>
      </c>
      <c r="I12" s="81">
        <v>18.260000000000002</v>
      </c>
      <c r="J12" s="81">
        <v>131.09</v>
      </c>
      <c r="K12" s="86" t="s">
        <v>117</v>
      </c>
      <c r="L12" s="90">
        <v>41.24</v>
      </c>
    </row>
    <row r="13" spans="1:12" ht="15" x14ac:dyDescent="0.25">
      <c r="A13" s="12"/>
      <c r="B13" s="7"/>
      <c r="C13" s="31"/>
      <c r="D13" s="87" t="s">
        <v>29</v>
      </c>
      <c r="E13" s="77" t="s">
        <v>60</v>
      </c>
      <c r="F13" s="78" t="s">
        <v>101</v>
      </c>
      <c r="G13" s="79">
        <v>17.37</v>
      </c>
      <c r="H13" s="81">
        <v>9.2200000000000006</v>
      </c>
      <c r="I13" s="81">
        <v>4.7300000000000004</v>
      </c>
      <c r="J13" s="81">
        <v>182.59</v>
      </c>
      <c r="K13" s="66" t="s">
        <v>115</v>
      </c>
      <c r="L13" s="91">
        <v>69.17</v>
      </c>
    </row>
    <row r="14" spans="1:12" ht="25.5" x14ac:dyDescent="0.25">
      <c r="A14" s="12"/>
      <c r="B14" s="7"/>
      <c r="C14" s="31"/>
      <c r="D14" s="87" t="s">
        <v>102</v>
      </c>
      <c r="E14" s="77" t="s">
        <v>108</v>
      </c>
      <c r="F14" s="82">
        <v>150</v>
      </c>
      <c r="G14" s="79">
        <v>3.62</v>
      </c>
      <c r="H14" s="81">
        <v>4.8600000000000003</v>
      </c>
      <c r="I14" s="81">
        <v>27.54</v>
      </c>
      <c r="J14" s="81">
        <v>166.99</v>
      </c>
      <c r="K14" s="66" t="s">
        <v>80</v>
      </c>
      <c r="L14" s="91">
        <v>26.73</v>
      </c>
    </row>
    <row r="15" spans="1:12" ht="15" x14ac:dyDescent="0.25">
      <c r="A15" s="12"/>
      <c r="B15" s="7"/>
      <c r="C15" s="31"/>
      <c r="D15" s="87" t="s">
        <v>40</v>
      </c>
      <c r="E15" s="77" t="s">
        <v>71</v>
      </c>
      <c r="F15" s="82">
        <v>200</v>
      </c>
      <c r="G15" s="79">
        <v>0.32</v>
      </c>
      <c r="H15" s="81">
        <v>0.08</v>
      </c>
      <c r="I15" s="81">
        <v>26.88</v>
      </c>
      <c r="J15" s="81">
        <v>103.51</v>
      </c>
      <c r="K15" s="66" t="s">
        <v>80</v>
      </c>
      <c r="L15" s="91">
        <v>22.57</v>
      </c>
    </row>
    <row r="16" spans="1:12" ht="15" x14ac:dyDescent="0.25">
      <c r="A16" s="12"/>
      <c r="B16" s="7"/>
      <c r="C16" s="31"/>
      <c r="D16" s="87" t="s">
        <v>105</v>
      </c>
      <c r="E16" s="77" t="s">
        <v>34</v>
      </c>
      <c r="F16" s="82">
        <v>25</v>
      </c>
      <c r="G16" s="92">
        <v>2</v>
      </c>
      <c r="H16" s="81">
        <v>0.25</v>
      </c>
      <c r="I16" s="82">
        <v>12</v>
      </c>
      <c r="J16" s="82">
        <v>60</v>
      </c>
      <c r="K16" s="66" t="s">
        <v>113</v>
      </c>
      <c r="L16" s="91">
        <v>1.8</v>
      </c>
    </row>
    <row r="17" spans="1:12" ht="15.75" thickBot="1" x14ac:dyDescent="0.3">
      <c r="A17" s="12"/>
      <c r="B17" s="7"/>
      <c r="C17" s="31"/>
      <c r="D17" s="87" t="s">
        <v>103</v>
      </c>
      <c r="E17" s="77" t="s">
        <v>35</v>
      </c>
      <c r="F17" s="82">
        <v>20</v>
      </c>
      <c r="G17" s="84">
        <v>1.6</v>
      </c>
      <c r="H17" s="80">
        <v>0.2</v>
      </c>
      <c r="I17" s="80">
        <v>9.3000000000000007</v>
      </c>
      <c r="J17" s="82">
        <v>46</v>
      </c>
      <c r="K17" s="70" t="s">
        <v>81</v>
      </c>
      <c r="L17" s="91">
        <v>1.44</v>
      </c>
    </row>
    <row r="18" spans="1:12" ht="15.75" thickBot="1" x14ac:dyDescent="0.3">
      <c r="A18" s="13"/>
      <c r="B18" s="9"/>
      <c r="C18" s="32"/>
      <c r="D18" s="29" t="s">
        <v>22</v>
      </c>
      <c r="E18" s="27"/>
      <c r="F18" s="27"/>
      <c r="G18" s="27">
        <f>SUM(G12:G17)</f>
        <v>31.220000000000002</v>
      </c>
      <c r="H18" s="27">
        <f>SUM(H12:H17)</f>
        <v>17.79</v>
      </c>
      <c r="I18" s="27">
        <f>SUM(I12:I17)</f>
        <v>98.71</v>
      </c>
      <c r="J18" s="27">
        <f>SUM(J12:J17)</f>
        <v>690.18000000000006</v>
      </c>
      <c r="K18" s="35"/>
      <c r="L18" s="105">
        <f>SUM(L12:L17)</f>
        <v>162.94999999999999</v>
      </c>
    </row>
    <row r="19" spans="1:12" ht="15.75" thickBot="1" x14ac:dyDescent="0.25">
      <c r="A19" s="17">
        <f>A6</f>
        <v>1</v>
      </c>
      <c r="B19" s="18">
        <f>B6</f>
        <v>1</v>
      </c>
      <c r="C19" s="53" t="s">
        <v>4</v>
      </c>
      <c r="D19" s="54"/>
      <c r="E19" s="28"/>
      <c r="F19" s="28"/>
      <c r="G19" s="28">
        <f>G11+G18</f>
        <v>57.320000000000007</v>
      </c>
      <c r="H19" s="28">
        <f>H11+H18</f>
        <v>36.739999999999995</v>
      </c>
      <c r="I19" s="28">
        <f>I11+I18</f>
        <v>184.68</v>
      </c>
      <c r="J19" s="28">
        <f>J11+J18</f>
        <v>1319.1200000000001</v>
      </c>
      <c r="K19" s="36"/>
      <c r="L19" s="37">
        <f>L11+L18</f>
        <v>271.58999999999997</v>
      </c>
    </row>
    <row r="20" spans="1:12" ht="15" x14ac:dyDescent="0.25">
      <c r="A20" s="10">
        <v>1</v>
      </c>
      <c r="B20" s="11">
        <v>2</v>
      </c>
      <c r="C20" s="30" t="s">
        <v>20</v>
      </c>
      <c r="D20" s="93" t="s">
        <v>43</v>
      </c>
      <c r="E20" s="77" t="s">
        <v>99</v>
      </c>
      <c r="F20" s="78" t="s">
        <v>46</v>
      </c>
      <c r="G20" s="79">
        <v>9.2899999999999991</v>
      </c>
      <c r="H20" s="81">
        <v>13.21</v>
      </c>
      <c r="I20" s="81">
        <v>55.36</v>
      </c>
      <c r="J20" s="81">
        <v>369.76</v>
      </c>
      <c r="K20" s="47" t="s">
        <v>118</v>
      </c>
      <c r="L20" s="94">
        <v>44.05</v>
      </c>
    </row>
    <row r="21" spans="1:12" ht="15" x14ac:dyDescent="0.25">
      <c r="A21" s="12"/>
      <c r="B21" s="7"/>
      <c r="C21" s="31"/>
      <c r="D21" s="93" t="s">
        <v>30</v>
      </c>
      <c r="E21" s="77" t="s">
        <v>51</v>
      </c>
      <c r="F21" s="82">
        <v>200</v>
      </c>
      <c r="G21" s="92">
        <v>4</v>
      </c>
      <c r="H21" s="81">
        <v>3.68</v>
      </c>
      <c r="I21" s="80">
        <v>25.8</v>
      </c>
      <c r="J21" s="81">
        <v>148.12</v>
      </c>
      <c r="K21" s="51" t="s">
        <v>119</v>
      </c>
      <c r="L21" s="95">
        <v>24.75</v>
      </c>
    </row>
    <row r="22" spans="1:12" ht="15" x14ac:dyDescent="0.25">
      <c r="A22" s="12"/>
      <c r="B22" s="7"/>
      <c r="C22" s="31"/>
      <c r="D22" s="93" t="s">
        <v>31</v>
      </c>
      <c r="E22" s="77" t="s">
        <v>109</v>
      </c>
      <c r="F22" s="82">
        <v>100</v>
      </c>
      <c r="G22" s="84">
        <v>7.6</v>
      </c>
      <c r="H22" s="80">
        <v>4.2</v>
      </c>
      <c r="I22" s="80">
        <v>11.7</v>
      </c>
      <c r="J22" s="82">
        <v>115</v>
      </c>
      <c r="K22" s="47" t="s">
        <v>81</v>
      </c>
      <c r="L22" s="95">
        <v>36.96</v>
      </c>
    </row>
    <row r="23" spans="1:12" ht="15" x14ac:dyDescent="0.25">
      <c r="A23" s="12"/>
      <c r="B23" s="7"/>
      <c r="C23" s="31"/>
      <c r="D23" s="93" t="s">
        <v>105</v>
      </c>
      <c r="E23" s="77" t="s">
        <v>34</v>
      </c>
      <c r="F23" s="82">
        <v>20</v>
      </c>
      <c r="G23" s="84">
        <v>1.6</v>
      </c>
      <c r="H23" s="80">
        <v>0.2</v>
      </c>
      <c r="I23" s="80">
        <v>9.6</v>
      </c>
      <c r="J23" s="82">
        <v>48</v>
      </c>
      <c r="K23" s="47" t="s">
        <v>113</v>
      </c>
      <c r="L23" s="95">
        <v>1.44</v>
      </c>
    </row>
    <row r="24" spans="1:12" ht="15" x14ac:dyDescent="0.25">
      <c r="A24" s="12"/>
      <c r="B24" s="7"/>
      <c r="C24" s="31"/>
      <c r="D24" s="93" t="s">
        <v>103</v>
      </c>
      <c r="E24" s="77" t="s">
        <v>35</v>
      </c>
      <c r="F24" s="82">
        <v>20</v>
      </c>
      <c r="G24" s="84">
        <v>1.6</v>
      </c>
      <c r="H24" s="80">
        <v>0.2</v>
      </c>
      <c r="I24" s="80">
        <v>9.3000000000000007</v>
      </c>
      <c r="J24" s="82">
        <v>46</v>
      </c>
      <c r="K24" s="48" t="s">
        <v>81</v>
      </c>
      <c r="L24" s="95">
        <v>1.44</v>
      </c>
    </row>
    <row r="25" spans="1:12" ht="15.75" thickBot="1" x14ac:dyDescent="0.3">
      <c r="A25" s="13"/>
      <c r="B25" s="9"/>
      <c r="C25" s="32"/>
      <c r="D25" s="29" t="s">
        <v>22</v>
      </c>
      <c r="E25" s="27"/>
      <c r="F25" s="27"/>
      <c r="G25" s="27">
        <f>SUM(G20:G24)</f>
        <v>24.090000000000003</v>
      </c>
      <c r="H25" s="27">
        <f>SUM(H20:H24)</f>
        <v>21.49</v>
      </c>
      <c r="I25" s="27">
        <f>SUM(I20:I24)</f>
        <v>111.75999999999999</v>
      </c>
      <c r="J25" s="27">
        <f>SUM(J20:J24)</f>
        <v>726.88</v>
      </c>
      <c r="K25" s="35"/>
      <c r="L25" s="52">
        <f>SUM(L20:L24)</f>
        <v>108.63999999999999</v>
      </c>
    </row>
    <row r="26" spans="1:12" ht="63.75" x14ac:dyDescent="0.25">
      <c r="A26" s="14">
        <f>A20</f>
        <v>1</v>
      </c>
      <c r="B26" s="5">
        <f>B20</f>
        <v>2</v>
      </c>
      <c r="C26" s="33" t="s">
        <v>21</v>
      </c>
      <c r="D26" s="93" t="s">
        <v>104</v>
      </c>
      <c r="E26" s="77" t="s">
        <v>110</v>
      </c>
      <c r="F26" s="78" t="s">
        <v>91</v>
      </c>
      <c r="G26" s="79">
        <v>1.71</v>
      </c>
      <c r="H26" s="81">
        <v>5.95</v>
      </c>
      <c r="I26" s="81">
        <v>11.71</v>
      </c>
      <c r="J26" s="81">
        <v>108.23</v>
      </c>
      <c r="K26" s="97" t="s">
        <v>111</v>
      </c>
      <c r="L26" s="94">
        <v>17.45</v>
      </c>
    </row>
    <row r="27" spans="1:12" ht="15" x14ac:dyDescent="0.25">
      <c r="A27" s="12"/>
      <c r="B27" s="7"/>
      <c r="C27" s="31"/>
      <c r="D27" s="93" t="s">
        <v>39</v>
      </c>
      <c r="E27" s="77" t="s">
        <v>77</v>
      </c>
      <c r="F27" s="78" t="s">
        <v>78</v>
      </c>
      <c r="G27" s="79">
        <v>13.88</v>
      </c>
      <c r="H27" s="80">
        <v>14.5</v>
      </c>
      <c r="I27" s="80">
        <v>3.7</v>
      </c>
      <c r="J27" s="81">
        <v>203.33</v>
      </c>
      <c r="K27" s="66" t="s">
        <v>153</v>
      </c>
      <c r="L27" s="95">
        <v>100.1</v>
      </c>
    </row>
    <row r="28" spans="1:12" ht="15" x14ac:dyDescent="0.25">
      <c r="A28" s="12"/>
      <c r="B28" s="7"/>
      <c r="C28" s="31"/>
      <c r="D28" s="93" t="s">
        <v>102</v>
      </c>
      <c r="E28" s="77" t="s">
        <v>96</v>
      </c>
      <c r="F28" s="82">
        <v>150</v>
      </c>
      <c r="G28" s="79">
        <v>5.63</v>
      </c>
      <c r="H28" s="81">
        <v>4.8899999999999997</v>
      </c>
      <c r="I28" s="81">
        <v>36.44</v>
      </c>
      <c r="J28" s="81">
        <v>212.33</v>
      </c>
      <c r="K28" s="66" t="s">
        <v>112</v>
      </c>
      <c r="L28" s="95">
        <v>15.99</v>
      </c>
    </row>
    <row r="29" spans="1:12" ht="15" x14ac:dyDescent="0.25">
      <c r="A29" s="12"/>
      <c r="B29" s="7"/>
      <c r="C29" s="31"/>
      <c r="D29" s="93" t="s">
        <v>40</v>
      </c>
      <c r="E29" s="77" t="s">
        <v>62</v>
      </c>
      <c r="F29" s="82">
        <v>200</v>
      </c>
      <c r="G29" s="79">
        <v>0.32</v>
      </c>
      <c r="H29" s="81">
        <v>0.08</v>
      </c>
      <c r="I29" s="81">
        <v>26.88</v>
      </c>
      <c r="J29" s="81">
        <v>103.51</v>
      </c>
      <c r="K29" s="98" t="s">
        <v>80</v>
      </c>
      <c r="L29" s="95">
        <v>25.45</v>
      </c>
    </row>
    <row r="30" spans="1:12" ht="15" x14ac:dyDescent="0.25">
      <c r="A30" s="12"/>
      <c r="B30" s="7"/>
      <c r="C30" s="31"/>
      <c r="D30" s="93" t="s">
        <v>105</v>
      </c>
      <c r="E30" s="77" t="s">
        <v>34</v>
      </c>
      <c r="F30" s="82">
        <v>35</v>
      </c>
      <c r="G30" s="84">
        <v>2.8</v>
      </c>
      <c r="H30" s="81">
        <v>0.35</v>
      </c>
      <c r="I30" s="80">
        <v>16.8</v>
      </c>
      <c r="J30" s="82">
        <v>84</v>
      </c>
      <c r="K30" s="66" t="s">
        <v>113</v>
      </c>
      <c r="L30" s="95">
        <v>2.52</v>
      </c>
    </row>
    <row r="31" spans="1:12" ht="15" x14ac:dyDescent="0.25">
      <c r="A31" s="12"/>
      <c r="B31" s="7"/>
      <c r="C31" s="31"/>
      <c r="D31" s="93" t="s">
        <v>103</v>
      </c>
      <c r="E31" s="77" t="s">
        <v>35</v>
      </c>
      <c r="F31" s="82">
        <v>20</v>
      </c>
      <c r="G31" s="84">
        <v>1.6</v>
      </c>
      <c r="H31" s="80">
        <v>0.2</v>
      </c>
      <c r="I31" s="80">
        <v>9.3000000000000007</v>
      </c>
      <c r="J31" s="82">
        <v>46</v>
      </c>
      <c r="K31" s="70" t="s">
        <v>81</v>
      </c>
      <c r="L31" s="95">
        <v>1.44</v>
      </c>
    </row>
    <row r="32" spans="1:12" ht="15.75" thickBot="1" x14ac:dyDescent="0.3">
      <c r="A32" s="13"/>
      <c r="B32" s="9"/>
      <c r="C32" s="32"/>
      <c r="D32" s="29" t="s">
        <v>22</v>
      </c>
      <c r="E32" s="27"/>
      <c r="F32" s="27"/>
      <c r="G32" s="27">
        <f>SUM(G26:G31)</f>
        <v>25.94</v>
      </c>
      <c r="H32" s="27">
        <f>SUM(H26:H31)</f>
        <v>25.97</v>
      </c>
      <c r="I32" s="27">
        <f>SUM(I26:I31)</f>
        <v>104.82999999999998</v>
      </c>
      <c r="J32" s="27">
        <f>SUM(J26:J31)</f>
        <v>757.4</v>
      </c>
      <c r="K32" s="35"/>
      <c r="L32" s="52">
        <f>SUM(L26:L31)</f>
        <v>162.94999999999999</v>
      </c>
    </row>
    <row r="33" spans="1:12" ht="15.75" customHeight="1" thickBot="1" x14ac:dyDescent="0.25">
      <c r="A33" s="17">
        <f>A20</f>
        <v>1</v>
      </c>
      <c r="B33" s="18">
        <f>B20</f>
        <v>2</v>
      </c>
      <c r="C33" s="53" t="s">
        <v>4</v>
      </c>
      <c r="D33" s="54"/>
      <c r="E33" s="28"/>
      <c r="F33" s="28"/>
      <c r="G33" s="28">
        <f>G25+G32</f>
        <v>50.03</v>
      </c>
      <c r="H33" s="28">
        <f>H25+H32</f>
        <v>47.459999999999994</v>
      </c>
      <c r="I33" s="28">
        <f>I25+I32</f>
        <v>216.58999999999997</v>
      </c>
      <c r="J33" s="28">
        <f>J25+J32</f>
        <v>1484.28</v>
      </c>
      <c r="K33" s="36"/>
      <c r="L33" s="37">
        <f>L25+L32</f>
        <v>271.58999999999997</v>
      </c>
    </row>
    <row r="34" spans="1:12" ht="15" x14ac:dyDescent="0.25">
      <c r="A34" s="10">
        <v>1</v>
      </c>
      <c r="B34" s="11">
        <v>3</v>
      </c>
      <c r="C34" s="30" t="s">
        <v>20</v>
      </c>
      <c r="D34" s="87" t="s">
        <v>49</v>
      </c>
      <c r="E34" s="77" t="s">
        <v>66</v>
      </c>
      <c r="F34" s="78" t="s">
        <v>98</v>
      </c>
      <c r="G34" s="79">
        <v>14.18</v>
      </c>
      <c r="H34" s="81">
        <v>7.62</v>
      </c>
      <c r="I34" s="81">
        <v>3.01</v>
      </c>
      <c r="J34" s="81">
        <v>137.06</v>
      </c>
      <c r="K34" s="99" t="s">
        <v>124</v>
      </c>
      <c r="L34" s="90">
        <v>56.14</v>
      </c>
    </row>
    <row r="35" spans="1:12" ht="15" x14ac:dyDescent="0.25">
      <c r="A35" s="12"/>
      <c r="B35" s="7"/>
      <c r="C35" s="31"/>
      <c r="D35" s="87" t="s">
        <v>102</v>
      </c>
      <c r="E35" s="77" t="s">
        <v>48</v>
      </c>
      <c r="F35" s="82">
        <v>150</v>
      </c>
      <c r="G35" s="79">
        <v>3.15</v>
      </c>
      <c r="H35" s="80">
        <v>5.6</v>
      </c>
      <c r="I35" s="81">
        <v>20.18</v>
      </c>
      <c r="J35" s="80">
        <v>148.4</v>
      </c>
      <c r="K35" s="66" t="s">
        <v>125</v>
      </c>
      <c r="L35" s="91">
        <v>28.72</v>
      </c>
    </row>
    <row r="36" spans="1:12" ht="15" x14ac:dyDescent="0.25">
      <c r="A36" s="12"/>
      <c r="B36" s="7"/>
      <c r="C36" s="31"/>
      <c r="D36" s="87" t="s">
        <v>95</v>
      </c>
      <c r="E36" s="77" t="s">
        <v>120</v>
      </c>
      <c r="F36" s="78" t="s">
        <v>63</v>
      </c>
      <c r="G36" s="79">
        <v>0.21</v>
      </c>
      <c r="H36" s="80">
        <v>3.1</v>
      </c>
      <c r="I36" s="81">
        <v>0.54</v>
      </c>
      <c r="J36" s="81">
        <v>30.86</v>
      </c>
      <c r="K36" s="66" t="s">
        <v>80</v>
      </c>
      <c r="L36" s="91">
        <v>14.71</v>
      </c>
    </row>
    <row r="37" spans="1:12" ht="15" x14ac:dyDescent="0.25">
      <c r="A37" s="12"/>
      <c r="B37" s="7"/>
      <c r="C37" s="31"/>
      <c r="D37" s="87" t="s">
        <v>30</v>
      </c>
      <c r="E37" s="77" t="s">
        <v>75</v>
      </c>
      <c r="F37" s="78" t="s">
        <v>76</v>
      </c>
      <c r="G37" s="79">
        <v>0.11</v>
      </c>
      <c r="H37" s="78"/>
      <c r="I37" s="81">
        <v>15.18</v>
      </c>
      <c r="J37" s="81">
        <v>58.28</v>
      </c>
      <c r="K37" s="66" t="s">
        <v>126</v>
      </c>
      <c r="L37" s="91">
        <v>4.75</v>
      </c>
    </row>
    <row r="38" spans="1:12" ht="15" x14ac:dyDescent="0.25">
      <c r="A38" s="12"/>
      <c r="B38" s="7"/>
      <c r="C38" s="31"/>
      <c r="D38" s="87" t="s">
        <v>105</v>
      </c>
      <c r="E38" s="77" t="s">
        <v>34</v>
      </c>
      <c r="F38" s="82">
        <v>40</v>
      </c>
      <c r="G38" s="84">
        <v>3.2</v>
      </c>
      <c r="H38" s="80">
        <v>0.4</v>
      </c>
      <c r="I38" s="80">
        <v>19.2</v>
      </c>
      <c r="J38" s="82">
        <v>96</v>
      </c>
      <c r="K38" s="66" t="s">
        <v>81</v>
      </c>
      <c r="L38" s="91">
        <v>2.88</v>
      </c>
    </row>
    <row r="39" spans="1:12" ht="15" x14ac:dyDescent="0.25">
      <c r="A39" s="12"/>
      <c r="B39" s="7"/>
      <c r="C39" s="31"/>
      <c r="D39" s="87" t="s">
        <v>103</v>
      </c>
      <c r="E39" s="77" t="s">
        <v>35</v>
      </c>
      <c r="F39" s="82">
        <v>20</v>
      </c>
      <c r="G39" s="84">
        <v>1.6</v>
      </c>
      <c r="H39" s="80">
        <v>0.2</v>
      </c>
      <c r="I39" s="80">
        <v>9.3000000000000007</v>
      </c>
      <c r="J39" s="82">
        <v>46</v>
      </c>
      <c r="K39" s="70" t="s">
        <v>81</v>
      </c>
      <c r="L39" s="91">
        <v>1.44</v>
      </c>
    </row>
    <row r="40" spans="1:12" ht="15.75" thickBot="1" x14ac:dyDescent="0.3">
      <c r="A40" s="13"/>
      <c r="B40" s="9"/>
      <c r="C40" s="32"/>
      <c r="D40" s="72" t="s">
        <v>22</v>
      </c>
      <c r="E40" s="27"/>
      <c r="F40" s="27"/>
      <c r="G40" s="27">
        <f>SUM(G34:G39)</f>
        <v>22.45</v>
      </c>
      <c r="H40" s="27">
        <f>SUM(H34:H39)</f>
        <v>16.919999999999998</v>
      </c>
      <c r="I40" s="27">
        <f>SUM(I34:I39)</f>
        <v>67.41</v>
      </c>
      <c r="J40" s="27">
        <f>SUM(J34:J39)</f>
        <v>516.6</v>
      </c>
      <c r="K40" s="35"/>
      <c r="L40" s="52">
        <f>SUM(L34:L39)</f>
        <v>108.63999999999999</v>
      </c>
    </row>
    <row r="41" spans="1:12" ht="25.5" x14ac:dyDescent="0.25">
      <c r="A41" s="14">
        <f>A34</f>
        <v>1</v>
      </c>
      <c r="B41" s="5">
        <f>B34</f>
        <v>3</v>
      </c>
      <c r="C41" s="33" t="s">
        <v>21</v>
      </c>
      <c r="D41" s="87" t="s">
        <v>104</v>
      </c>
      <c r="E41" s="77" t="s">
        <v>41</v>
      </c>
      <c r="F41" s="82">
        <v>250</v>
      </c>
      <c r="G41" s="79">
        <v>6.63</v>
      </c>
      <c r="H41" s="81">
        <v>2.87</v>
      </c>
      <c r="I41" s="81">
        <v>17.63</v>
      </c>
      <c r="J41" s="81">
        <v>128.24</v>
      </c>
      <c r="K41" s="98" t="s">
        <v>127</v>
      </c>
      <c r="L41" s="90">
        <v>24.82</v>
      </c>
    </row>
    <row r="42" spans="1:12" ht="25.5" x14ac:dyDescent="0.25">
      <c r="A42" s="12"/>
      <c r="B42" s="7"/>
      <c r="C42" s="31"/>
      <c r="D42" s="87" t="s">
        <v>49</v>
      </c>
      <c r="E42" s="77" t="s">
        <v>121</v>
      </c>
      <c r="F42" s="78" t="s">
        <v>123</v>
      </c>
      <c r="G42" s="79">
        <v>13.95</v>
      </c>
      <c r="H42" s="81">
        <v>9.9499999999999993</v>
      </c>
      <c r="I42" s="81">
        <v>2.14</v>
      </c>
      <c r="J42" s="81">
        <v>154.35</v>
      </c>
      <c r="K42" s="66" t="s">
        <v>128</v>
      </c>
      <c r="L42" s="91">
        <v>71.72</v>
      </c>
    </row>
    <row r="43" spans="1:12" ht="15" x14ac:dyDescent="0.25">
      <c r="A43" s="12"/>
      <c r="B43" s="7"/>
      <c r="C43" s="31"/>
      <c r="D43" s="87" t="s">
        <v>102</v>
      </c>
      <c r="E43" s="77" t="s">
        <v>48</v>
      </c>
      <c r="F43" s="82">
        <v>180</v>
      </c>
      <c r="G43" s="79">
        <v>3.78</v>
      </c>
      <c r="H43" s="81">
        <v>6.72</v>
      </c>
      <c r="I43" s="81">
        <v>24.21</v>
      </c>
      <c r="J43" s="81">
        <v>178.07</v>
      </c>
      <c r="K43" s="66" t="s">
        <v>125</v>
      </c>
      <c r="L43" s="91">
        <v>34.47</v>
      </c>
    </row>
    <row r="44" spans="1:12" ht="25.5" x14ac:dyDescent="0.25">
      <c r="A44" s="12"/>
      <c r="B44" s="7"/>
      <c r="C44" s="31"/>
      <c r="D44" s="87" t="s">
        <v>95</v>
      </c>
      <c r="E44" s="77" t="s">
        <v>122</v>
      </c>
      <c r="F44" s="82">
        <v>30</v>
      </c>
      <c r="G44" s="79">
        <v>0.85</v>
      </c>
      <c r="H44" s="81">
        <v>1.55</v>
      </c>
      <c r="I44" s="80">
        <v>1.7</v>
      </c>
      <c r="J44" s="81">
        <v>23.91</v>
      </c>
      <c r="K44" s="66" t="s">
        <v>80</v>
      </c>
      <c r="L44" s="91">
        <v>17.91</v>
      </c>
    </row>
    <row r="45" spans="1:12" ht="15" x14ac:dyDescent="0.25">
      <c r="A45" s="12"/>
      <c r="B45" s="7"/>
      <c r="C45" s="31"/>
      <c r="D45" s="87" t="s">
        <v>40</v>
      </c>
      <c r="E45" s="77" t="s">
        <v>47</v>
      </c>
      <c r="F45" s="82">
        <v>200</v>
      </c>
      <c r="G45" s="84">
        <v>1.1000000000000001</v>
      </c>
      <c r="H45" s="78"/>
      <c r="I45" s="81">
        <v>33.08</v>
      </c>
      <c r="J45" s="80">
        <v>129.19999999999999</v>
      </c>
      <c r="K45" s="66" t="s">
        <v>129</v>
      </c>
      <c r="L45" s="91">
        <v>9.35</v>
      </c>
    </row>
    <row r="46" spans="1:12" ht="15" x14ac:dyDescent="0.25">
      <c r="A46" s="12"/>
      <c r="B46" s="7"/>
      <c r="C46" s="31"/>
      <c r="D46" s="87" t="s">
        <v>105</v>
      </c>
      <c r="E46" s="77" t="s">
        <v>34</v>
      </c>
      <c r="F46" s="82">
        <v>40</v>
      </c>
      <c r="G46" s="84">
        <v>3.2</v>
      </c>
      <c r="H46" s="80">
        <v>0.4</v>
      </c>
      <c r="I46" s="80">
        <v>19.2</v>
      </c>
      <c r="J46" s="82">
        <v>96</v>
      </c>
      <c r="K46" s="70" t="s">
        <v>81</v>
      </c>
      <c r="L46" s="91">
        <v>2.88</v>
      </c>
    </row>
    <row r="47" spans="1:12" ht="15.75" thickBot="1" x14ac:dyDescent="0.3">
      <c r="A47" s="12"/>
      <c r="B47" s="7"/>
      <c r="C47" s="31"/>
      <c r="D47" s="87" t="s">
        <v>103</v>
      </c>
      <c r="E47" s="77" t="s">
        <v>35</v>
      </c>
      <c r="F47" s="82">
        <v>25</v>
      </c>
      <c r="G47" s="92">
        <v>2</v>
      </c>
      <c r="H47" s="81">
        <v>0.25</v>
      </c>
      <c r="I47" s="81">
        <v>11.63</v>
      </c>
      <c r="J47" s="80">
        <v>57.5</v>
      </c>
      <c r="K47" s="70" t="s">
        <v>81</v>
      </c>
      <c r="L47" s="100">
        <v>1.8</v>
      </c>
    </row>
    <row r="48" spans="1:12" ht="15.75" thickBot="1" x14ac:dyDescent="0.3">
      <c r="A48" s="13"/>
      <c r="B48" s="9"/>
      <c r="C48" s="32"/>
      <c r="D48" s="72" t="s">
        <v>22</v>
      </c>
      <c r="E48" s="73"/>
      <c r="F48" s="76"/>
      <c r="G48" s="88">
        <v>31.51</v>
      </c>
      <c r="H48" s="75">
        <v>21.74</v>
      </c>
      <c r="I48" s="75">
        <v>109.59</v>
      </c>
      <c r="J48" s="74">
        <v>767.27</v>
      </c>
      <c r="K48" s="101"/>
      <c r="L48" s="52">
        <v>162.94999999999999</v>
      </c>
    </row>
    <row r="49" spans="1:12" ht="15.75" customHeight="1" thickBot="1" x14ac:dyDescent="0.25">
      <c r="A49" s="17">
        <f>A34</f>
        <v>1</v>
      </c>
      <c r="B49" s="18">
        <f>B34</f>
        <v>3</v>
      </c>
      <c r="C49" s="53" t="s">
        <v>4</v>
      </c>
      <c r="D49" s="54"/>
      <c r="E49" s="28"/>
      <c r="F49" s="28"/>
      <c r="G49" s="28">
        <f>G40+G48</f>
        <v>53.96</v>
      </c>
      <c r="H49" s="28">
        <f>H40+H48</f>
        <v>38.659999999999997</v>
      </c>
      <c r="I49" s="28">
        <f>I40+I48</f>
        <v>177</v>
      </c>
      <c r="J49" s="28">
        <f>J40+J48</f>
        <v>1283.8699999999999</v>
      </c>
      <c r="K49" s="36"/>
      <c r="L49" s="37">
        <v>271.58999999999997</v>
      </c>
    </row>
    <row r="50" spans="1:12" ht="15" x14ac:dyDescent="0.25">
      <c r="A50" s="10">
        <v>1</v>
      </c>
      <c r="B50" s="11">
        <v>4</v>
      </c>
      <c r="C50" s="30" t="s">
        <v>20</v>
      </c>
      <c r="D50" s="103" t="s">
        <v>43</v>
      </c>
      <c r="E50" s="106" t="s">
        <v>130</v>
      </c>
      <c r="F50" s="82">
        <v>250</v>
      </c>
      <c r="G50" s="84">
        <v>10.8</v>
      </c>
      <c r="H50" s="82">
        <v>16</v>
      </c>
      <c r="I50" s="81">
        <v>51.59</v>
      </c>
      <c r="J50" s="81">
        <v>384.41</v>
      </c>
      <c r="K50" s="99" t="s">
        <v>137</v>
      </c>
      <c r="L50" s="90">
        <v>59.5</v>
      </c>
    </row>
    <row r="51" spans="1:12" ht="15" x14ac:dyDescent="0.25">
      <c r="A51" s="12"/>
      <c r="B51" s="7"/>
      <c r="C51" s="31"/>
      <c r="D51" s="103" t="s">
        <v>30</v>
      </c>
      <c r="E51" s="106" t="s">
        <v>51</v>
      </c>
      <c r="F51" s="82">
        <v>200</v>
      </c>
      <c r="G51" s="92">
        <v>4</v>
      </c>
      <c r="H51" s="81">
        <v>3.68</v>
      </c>
      <c r="I51" s="80">
        <v>25.8</v>
      </c>
      <c r="J51" s="81">
        <v>148.12</v>
      </c>
      <c r="K51" s="66" t="s">
        <v>83</v>
      </c>
      <c r="L51" s="91">
        <v>24.75</v>
      </c>
    </row>
    <row r="52" spans="1:12" ht="15" x14ac:dyDescent="0.25">
      <c r="A52" s="12"/>
      <c r="B52" s="7"/>
      <c r="C52" s="31"/>
      <c r="D52" s="103" t="s">
        <v>94</v>
      </c>
      <c r="E52" s="106" t="s">
        <v>131</v>
      </c>
      <c r="F52" s="78" t="s">
        <v>132</v>
      </c>
      <c r="G52" s="79">
        <v>4.12</v>
      </c>
      <c r="H52" s="81">
        <v>6.35</v>
      </c>
      <c r="I52" s="80">
        <v>17.5</v>
      </c>
      <c r="J52" s="81">
        <v>143.97999999999999</v>
      </c>
      <c r="K52" s="66" t="s">
        <v>80</v>
      </c>
      <c r="L52" s="91">
        <v>21.87</v>
      </c>
    </row>
    <row r="53" spans="1:12" ht="15.75" thickBot="1" x14ac:dyDescent="0.3">
      <c r="A53" s="12"/>
      <c r="B53" s="7"/>
      <c r="C53" s="31"/>
      <c r="D53" s="103" t="s">
        <v>105</v>
      </c>
      <c r="E53" s="106" t="s">
        <v>34</v>
      </c>
      <c r="F53" s="82">
        <v>35</v>
      </c>
      <c r="G53" s="84">
        <v>2.8</v>
      </c>
      <c r="H53" s="81">
        <v>0.35</v>
      </c>
      <c r="I53" s="80">
        <v>16.8</v>
      </c>
      <c r="J53" s="82">
        <v>84</v>
      </c>
      <c r="K53" s="66" t="s">
        <v>81</v>
      </c>
      <c r="L53" s="100">
        <v>2.52</v>
      </c>
    </row>
    <row r="54" spans="1:12" ht="15.75" thickBot="1" x14ac:dyDescent="0.3">
      <c r="A54" s="13"/>
      <c r="B54" s="9"/>
      <c r="C54" s="32"/>
      <c r="D54" s="64" t="s">
        <v>22</v>
      </c>
      <c r="E54" s="61"/>
      <c r="F54" s="27"/>
      <c r="G54" s="27">
        <f>SUM(G50:G53)</f>
        <v>21.720000000000002</v>
      </c>
      <c r="H54" s="27">
        <f>SUM(H50:H53)</f>
        <v>26.380000000000003</v>
      </c>
      <c r="I54" s="27">
        <f>SUM(I50:I53)</f>
        <v>111.69</v>
      </c>
      <c r="J54" s="27">
        <f>SUM(J50:J53)</f>
        <v>760.51</v>
      </c>
      <c r="K54" s="35"/>
      <c r="L54" s="104">
        <f>SUM(L50:L53)</f>
        <v>108.64</v>
      </c>
    </row>
    <row r="55" spans="1:12" ht="15" x14ac:dyDescent="0.25">
      <c r="A55" s="14">
        <f>A50</f>
        <v>1</v>
      </c>
      <c r="B55" s="5">
        <f>B50</f>
        <v>4</v>
      </c>
      <c r="C55" s="33" t="s">
        <v>21</v>
      </c>
      <c r="D55" s="63" t="s">
        <v>28</v>
      </c>
      <c r="E55" s="106" t="s">
        <v>133</v>
      </c>
      <c r="F55" s="82">
        <v>60</v>
      </c>
      <c r="G55" s="84">
        <v>0.6</v>
      </c>
      <c r="H55" s="80">
        <v>0.1</v>
      </c>
      <c r="I55" s="80">
        <v>1.9</v>
      </c>
      <c r="J55" s="82">
        <v>12</v>
      </c>
      <c r="K55" s="66" t="s">
        <v>80</v>
      </c>
      <c r="L55" s="90">
        <v>19.46</v>
      </c>
    </row>
    <row r="56" spans="1:12" ht="15" x14ac:dyDescent="0.25">
      <c r="A56" s="12"/>
      <c r="B56" s="7"/>
      <c r="C56" s="31"/>
      <c r="D56" s="63" t="s">
        <v>104</v>
      </c>
      <c r="E56" s="106" t="s">
        <v>134</v>
      </c>
      <c r="F56" s="78" t="s">
        <v>46</v>
      </c>
      <c r="G56" s="84">
        <v>1.8</v>
      </c>
      <c r="H56" s="81">
        <v>5.13</v>
      </c>
      <c r="I56" s="81">
        <v>8.93</v>
      </c>
      <c r="J56" s="81">
        <v>89.96</v>
      </c>
      <c r="K56" s="66" t="s">
        <v>82</v>
      </c>
      <c r="L56" s="91">
        <v>15.82</v>
      </c>
    </row>
    <row r="57" spans="1:12" ht="15" x14ac:dyDescent="0.25">
      <c r="A57" s="12"/>
      <c r="B57" s="7"/>
      <c r="C57" s="31"/>
      <c r="D57" s="63" t="s">
        <v>39</v>
      </c>
      <c r="E57" s="106" t="s">
        <v>55</v>
      </c>
      <c r="F57" s="78" t="s">
        <v>135</v>
      </c>
      <c r="G57" s="79">
        <v>16.739999999999998</v>
      </c>
      <c r="H57" s="81">
        <v>18.11</v>
      </c>
      <c r="I57" s="81">
        <v>25.89</v>
      </c>
      <c r="J57" s="81">
        <v>342.03</v>
      </c>
      <c r="K57" s="66" t="s">
        <v>84</v>
      </c>
      <c r="L57" s="91">
        <v>116.77</v>
      </c>
    </row>
    <row r="58" spans="1:12" ht="15" x14ac:dyDescent="0.25">
      <c r="A58" s="12"/>
      <c r="B58" s="7"/>
      <c r="C58" s="31"/>
      <c r="D58" s="63" t="s">
        <v>40</v>
      </c>
      <c r="E58" s="106" t="s">
        <v>58</v>
      </c>
      <c r="F58" s="82">
        <v>200</v>
      </c>
      <c r="G58" s="79">
        <v>0.63</v>
      </c>
      <c r="H58" s="78"/>
      <c r="I58" s="81">
        <v>18.95</v>
      </c>
      <c r="J58" s="81">
        <v>75.349999999999994</v>
      </c>
      <c r="K58" s="66" t="s">
        <v>136</v>
      </c>
      <c r="L58" s="91">
        <v>5.86</v>
      </c>
    </row>
    <row r="59" spans="1:12" ht="15" x14ac:dyDescent="0.25">
      <c r="A59" s="12"/>
      <c r="B59" s="7"/>
      <c r="C59" s="31"/>
      <c r="D59" s="63" t="s">
        <v>105</v>
      </c>
      <c r="E59" s="106" t="s">
        <v>34</v>
      </c>
      <c r="F59" s="82">
        <v>40</v>
      </c>
      <c r="G59" s="84">
        <v>3.2</v>
      </c>
      <c r="H59" s="80">
        <v>0.4</v>
      </c>
      <c r="I59" s="80">
        <v>19.2</v>
      </c>
      <c r="J59" s="82">
        <v>96</v>
      </c>
      <c r="K59" s="66" t="s">
        <v>81</v>
      </c>
      <c r="L59" s="91">
        <v>2.88</v>
      </c>
    </row>
    <row r="60" spans="1:12" ht="15.75" thickBot="1" x14ac:dyDescent="0.3">
      <c r="A60" s="12"/>
      <c r="B60" s="7"/>
      <c r="C60" s="31"/>
      <c r="D60" s="63" t="s">
        <v>103</v>
      </c>
      <c r="E60" s="106" t="s">
        <v>35</v>
      </c>
      <c r="F60" s="82">
        <v>30</v>
      </c>
      <c r="G60" s="84">
        <v>2.4</v>
      </c>
      <c r="H60" s="80">
        <v>0.3</v>
      </c>
      <c r="I60" s="81">
        <v>13.95</v>
      </c>
      <c r="J60" s="82">
        <v>69</v>
      </c>
      <c r="K60" s="70" t="s">
        <v>81</v>
      </c>
      <c r="L60" s="100">
        <v>2.16</v>
      </c>
    </row>
    <row r="61" spans="1:12" ht="15.75" thickBot="1" x14ac:dyDescent="0.3">
      <c r="A61" s="13"/>
      <c r="B61" s="9"/>
      <c r="C61" s="32"/>
      <c r="D61" s="64" t="s">
        <v>22</v>
      </c>
      <c r="E61" s="61"/>
      <c r="F61" s="27"/>
      <c r="G61" s="27">
        <f>SUM(G55:G60)</f>
        <v>25.369999999999994</v>
      </c>
      <c r="H61" s="27">
        <f>SUM(H55:H60)</f>
        <v>24.04</v>
      </c>
      <c r="I61" s="27">
        <f>SUM(I55:I60)</f>
        <v>88.820000000000007</v>
      </c>
      <c r="J61" s="27">
        <f>SUM(J55:J60)</f>
        <v>684.33999999999992</v>
      </c>
      <c r="K61" s="62"/>
      <c r="L61" s="104">
        <f>SUM(L55:L60)</f>
        <v>162.95000000000002</v>
      </c>
    </row>
    <row r="62" spans="1:12" ht="15.75" customHeight="1" thickBot="1" x14ac:dyDescent="0.25">
      <c r="A62" s="17">
        <f>A50</f>
        <v>1</v>
      </c>
      <c r="B62" s="18">
        <f>B50</f>
        <v>4</v>
      </c>
      <c r="C62" s="53" t="s">
        <v>4</v>
      </c>
      <c r="D62" s="102"/>
      <c r="E62" s="28"/>
      <c r="F62" s="28"/>
      <c r="G62" s="28">
        <f>G54+G61</f>
        <v>47.089999999999996</v>
      </c>
      <c r="H62" s="28">
        <f>H54+H61</f>
        <v>50.42</v>
      </c>
      <c r="I62" s="28">
        <f>I54+I61</f>
        <v>200.51</v>
      </c>
      <c r="J62" s="28">
        <f>J54+J61</f>
        <v>1444.85</v>
      </c>
      <c r="K62" s="36"/>
      <c r="L62" s="37">
        <f>L54+L61</f>
        <v>271.59000000000003</v>
      </c>
    </row>
    <row r="63" spans="1:12" ht="15" x14ac:dyDescent="0.25">
      <c r="A63" s="10">
        <v>1</v>
      </c>
      <c r="B63" s="11">
        <v>5</v>
      </c>
      <c r="C63" s="30" t="s">
        <v>20</v>
      </c>
      <c r="D63" s="65" t="s">
        <v>29</v>
      </c>
      <c r="E63" s="77" t="s">
        <v>139</v>
      </c>
      <c r="F63" s="78" t="s">
        <v>140</v>
      </c>
      <c r="G63" s="79">
        <v>10.41</v>
      </c>
      <c r="H63" s="81">
        <v>7.86</v>
      </c>
      <c r="I63" s="81">
        <v>4.74</v>
      </c>
      <c r="J63" s="81">
        <v>139.07</v>
      </c>
      <c r="K63" s="66" t="s">
        <v>143</v>
      </c>
      <c r="L63" s="90">
        <v>47.33</v>
      </c>
    </row>
    <row r="64" spans="1:12" ht="15" x14ac:dyDescent="0.25">
      <c r="A64" s="12"/>
      <c r="B64" s="7"/>
      <c r="C64" s="31"/>
      <c r="D64" s="65" t="s">
        <v>102</v>
      </c>
      <c r="E64" s="77" t="s">
        <v>141</v>
      </c>
      <c r="F64" s="82">
        <v>150</v>
      </c>
      <c r="G64" s="79">
        <v>9.33</v>
      </c>
      <c r="H64" s="81">
        <v>11.89</v>
      </c>
      <c r="I64" s="81">
        <v>31.35</v>
      </c>
      <c r="J64" s="81">
        <v>271.12</v>
      </c>
      <c r="K64" s="66" t="s">
        <v>144</v>
      </c>
      <c r="L64" s="91">
        <v>39.33</v>
      </c>
    </row>
    <row r="65" spans="1:12" ht="15" x14ac:dyDescent="0.25">
      <c r="A65" s="12"/>
      <c r="B65" s="7"/>
      <c r="C65" s="31"/>
      <c r="D65" s="65" t="s">
        <v>95</v>
      </c>
      <c r="E65" s="77" t="s">
        <v>97</v>
      </c>
      <c r="F65" s="78" t="s">
        <v>63</v>
      </c>
      <c r="G65" s="79">
        <v>0.18</v>
      </c>
      <c r="H65" s="80">
        <v>3.1</v>
      </c>
      <c r="I65" s="81">
        <v>0.87</v>
      </c>
      <c r="J65" s="81">
        <v>32.06</v>
      </c>
      <c r="K65" s="98" t="s">
        <v>80</v>
      </c>
      <c r="L65" s="91">
        <v>14.22</v>
      </c>
    </row>
    <row r="66" spans="1:12" ht="15" x14ac:dyDescent="0.25">
      <c r="A66" s="12"/>
      <c r="B66" s="7"/>
      <c r="C66" s="31"/>
      <c r="D66" s="65" t="s">
        <v>30</v>
      </c>
      <c r="E66" s="77" t="s">
        <v>75</v>
      </c>
      <c r="F66" s="78" t="s">
        <v>76</v>
      </c>
      <c r="G66" s="79">
        <v>0.11</v>
      </c>
      <c r="H66" s="78"/>
      <c r="I66" s="81">
        <v>15.18</v>
      </c>
      <c r="J66" s="81">
        <v>58.28</v>
      </c>
      <c r="K66" s="98" t="s">
        <v>126</v>
      </c>
      <c r="L66" s="91">
        <v>4.75</v>
      </c>
    </row>
    <row r="67" spans="1:12" ht="15" x14ac:dyDescent="0.25">
      <c r="A67" s="12"/>
      <c r="B67" s="7"/>
      <c r="C67" s="31"/>
      <c r="D67" s="65" t="s">
        <v>105</v>
      </c>
      <c r="E67" s="77" t="s">
        <v>59</v>
      </c>
      <c r="F67" s="82">
        <v>20</v>
      </c>
      <c r="G67" s="84">
        <v>1.7</v>
      </c>
      <c r="H67" s="80">
        <v>0.8</v>
      </c>
      <c r="I67" s="81">
        <v>11.04</v>
      </c>
      <c r="J67" s="82">
        <v>59</v>
      </c>
      <c r="K67" s="66" t="s">
        <v>81</v>
      </c>
      <c r="L67" s="91">
        <v>1.57</v>
      </c>
    </row>
    <row r="68" spans="1:12" ht="15.75" thickBot="1" x14ac:dyDescent="0.3">
      <c r="A68" s="12"/>
      <c r="B68" s="7"/>
      <c r="C68" s="31"/>
      <c r="D68" s="65" t="s">
        <v>103</v>
      </c>
      <c r="E68" s="77" t="s">
        <v>35</v>
      </c>
      <c r="F68" s="82">
        <v>20</v>
      </c>
      <c r="G68" s="84">
        <v>1.6</v>
      </c>
      <c r="H68" s="80">
        <v>0.2</v>
      </c>
      <c r="I68" s="80">
        <v>9.3000000000000007</v>
      </c>
      <c r="J68" s="82">
        <v>46</v>
      </c>
      <c r="K68" s="70" t="s">
        <v>81</v>
      </c>
      <c r="L68" s="100">
        <v>1.44</v>
      </c>
    </row>
    <row r="69" spans="1:12" ht="15.75" thickBot="1" x14ac:dyDescent="0.3">
      <c r="A69" s="13"/>
      <c r="B69" s="9"/>
      <c r="C69" s="32"/>
      <c r="D69" s="72" t="s">
        <v>22</v>
      </c>
      <c r="E69" s="27"/>
      <c r="F69" s="27"/>
      <c r="G69" s="27">
        <f>SUM(G63:G68)</f>
        <v>23.330000000000002</v>
      </c>
      <c r="H69" s="27">
        <f>SUM(H63:H68)</f>
        <v>23.85</v>
      </c>
      <c r="I69" s="27">
        <f>SUM(I63:I68)</f>
        <v>72.48</v>
      </c>
      <c r="J69" s="27">
        <f>SUM(J63:J68)</f>
        <v>605.53</v>
      </c>
      <c r="K69" s="35"/>
      <c r="L69" s="89">
        <f>SUM(L63:L68)</f>
        <v>108.63999999999999</v>
      </c>
    </row>
    <row r="70" spans="1:12" ht="15" x14ac:dyDescent="0.25">
      <c r="A70" s="14">
        <f>A63</f>
        <v>1</v>
      </c>
      <c r="B70" s="5">
        <f>B63</f>
        <v>5</v>
      </c>
      <c r="C70" s="33" t="s">
        <v>21</v>
      </c>
      <c r="D70" s="87" t="s">
        <v>104</v>
      </c>
      <c r="E70" s="77" t="s">
        <v>54</v>
      </c>
      <c r="F70" s="78" t="s">
        <v>46</v>
      </c>
      <c r="G70" s="84">
        <v>2.1</v>
      </c>
      <c r="H70" s="81">
        <v>4.5599999999999996</v>
      </c>
      <c r="I70" s="81">
        <v>16.36</v>
      </c>
      <c r="J70" s="81">
        <v>116.91</v>
      </c>
      <c r="K70" s="98" t="s">
        <v>145</v>
      </c>
      <c r="L70" s="90">
        <v>19.97</v>
      </c>
    </row>
    <row r="71" spans="1:12" ht="15" x14ac:dyDescent="0.25">
      <c r="A71" s="12"/>
      <c r="B71" s="7"/>
      <c r="C71" s="31"/>
      <c r="D71" s="87" t="s">
        <v>29</v>
      </c>
      <c r="E71" s="77" t="s">
        <v>142</v>
      </c>
      <c r="F71" s="82">
        <v>90</v>
      </c>
      <c r="G71" s="84">
        <v>19.899999999999999</v>
      </c>
      <c r="H71" s="81">
        <v>7.52</v>
      </c>
      <c r="I71" s="81">
        <v>5.48</v>
      </c>
      <c r="J71" s="81">
        <v>182.68</v>
      </c>
      <c r="K71" s="66" t="s">
        <v>146</v>
      </c>
      <c r="L71" s="91">
        <v>75.19</v>
      </c>
    </row>
    <row r="72" spans="1:12" ht="15" x14ac:dyDescent="0.25">
      <c r="A72" s="12"/>
      <c r="B72" s="7"/>
      <c r="C72" s="31"/>
      <c r="D72" s="87" t="s">
        <v>102</v>
      </c>
      <c r="E72" s="77" t="s">
        <v>141</v>
      </c>
      <c r="F72" s="82">
        <v>150</v>
      </c>
      <c r="G72" s="79">
        <v>9.33</v>
      </c>
      <c r="H72" s="81">
        <v>11.89</v>
      </c>
      <c r="I72" s="81">
        <v>31.35</v>
      </c>
      <c r="J72" s="81">
        <v>271.12</v>
      </c>
      <c r="K72" s="66" t="s">
        <v>144</v>
      </c>
      <c r="L72" s="91">
        <v>39.33</v>
      </c>
    </row>
    <row r="73" spans="1:12" ht="15" x14ac:dyDescent="0.25">
      <c r="A73" s="12"/>
      <c r="B73" s="7"/>
      <c r="C73" s="31"/>
      <c r="D73" s="87" t="s">
        <v>40</v>
      </c>
      <c r="E73" s="77" t="s">
        <v>62</v>
      </c>
      <c r="F73" s="82">
        <v>200</v>
      </c>
      <c r="G73" s="79">
        <v>0.32</v>
      </c>
      <c r="H73" s="81">
        <v>0.08</v>
      </c>
      <c r="I73" s="81">
        <v>26.88</v>
      </c>
      <c r="J73" s="81">
        <v>103.51</v>
      </c>
      <c r="K73" s="66" t="s">
        <v>80</v>
      </c>
      <c r="L73" s="91">
        <v>25.45</v>
      </c>
    </row>
    <row r="74" spans="1:12" ht="15" x14ac:dyDescent="0.25">
      <c r="A74" s="12"/>
      <c r="B74" s="7"/>
      <c r="C74" s="31"/>
      <c r="D74" s="87" t="s">
        <v>105</v>
      </c>
      <c r="E74" s="77" t="s">
        <v>59</v>
      </c>
      <c r="F74" s="82">
        <v>20</v>
      </c>
      <c r="G74" s="84">
        <v>1.7</v>
      </c>
      <c r="H74" s="80">
        <v>0.8</v>
      </c>
      <c r="I74" s="81">
        <v>11.04</v>
      </c>
      <c r="J74" s="82">
        <v>59</v>
      </c>
      <c r="K74" s="66" t="s">
        <v>81</v>
      </c>
      <c r="L74" s="91">
        <v>1.57</v>
      </c>
    </row>
    <row r="75" spans="1:12" ht="15.75" thickBot="1" x14ac:dyDescent="0.3">
      <c r="A75" s="12"/>
      <c r="B75" s="7"/>
      <c r="C75" s="31"/>
      <c r="D75" s="87" t="s">
        <v>103</v>
      </c>
      <c r="E75" s="77" t="s">
        <v>35</v>
      </c>
      <c r="F75" s="82">
        <v>20</v>
      </c>
      <c r="G75" s="84">
        <v>1.6</v>
      </c>
      <c r="H75" s="80">
        <v>0.2</v>
      </c>
      <c r="I75" s="80">
        <v>9.3000000000000007</v>
      </c>
      <c r="J75" s="82">
        <v>46</v>
      </c>
      <c r="K75" s="70" t="s">
        <v>81</v>
      </c>
      <c r="L75" s="100">
        <v>1.44</v>
      </c>
    </row>
    <row r="76" spans="1:12" ht="15.75" thickBot="1" x14ac:dyDescent="0.3">
      <c r="A76" s="13"/>
      <c r="B76" s="9"/>
      <c r="C76" s="32"/>
      <c r="D76" s="29" t="s">
        <v>22</v>
      </c>
      <c r="E76" s="27"/>
      <c r="F76" s="27"/>
      <c r="G76" s="27">
        <f>SUM(G70:G75)</f>
        <v>34.950000000000003</v>
      </c>
      <c r="H76" s="27">
        <f>SUM(H70:H75)</f>
        <v>25.049999999999997</v>
      </c>
      <c r="I76" s="27">
        <f>SUM(I70:I75)</f>
        <v>100.40999999999998</v>
      </c>
      <c r="J76" s="27">
        <f>SUM(J70:J75)</f>
        <v>779.22</v>
      </c>
      <c r="K76" s="35"/>
      <c r="L76" s="104">
        <f>SUM(L70:L75)</f>
        <v>162.94999999999999</v>
      </c>
    </row>
    <row r="77" spans="1:12" ht="15.75" customHeight="1" thickBot="1" x14ac:dyDescent="0.25">
      <c r="A77" s="17">
        <f>A63</f>
        <v>1</v>
      </c>
      <c r="B77" s="18">
        <f>B63</f>
        <v>5</v>
      </c>
      <c r="C77" s="53" t="s">
        <v>4</v>
      </c>
      <c r="D77" s="54"/>
      <c r="E77" s="28"/>
      <c r="F77" s="28"/>
      <c r="G77" s="28">
        <f>G69+G76</f>
        <v>58.28</v>
      </c>
      <c r="H77" s="28">
        <f>H69+H76</f>
        <v>48.9</v>
      </c>
      <c r="I77" s="28">
        <f>I69+I76</f>
        <v>172.89</v>
      </c>
      <c r="J77" s="28">
        <f>J69+J76</f>
        <v>1384.75</v>
      </c>
      <c r="K77" s="36"/>
      <c r="L77" s="37">
        <f>L69+L76</f>
        <v>271.58999999999997</v>
      </c>
    </row>
    <row r="78" spans="1:12" ht="15" x14ac:dyDescent="0.25">
      <c r="A78" s="10">
        <v>2</v>
      </c>
      <c r="B78" s="11">
        <v>1</v>
      </c>
      <c r="C78" s="30" t="s">
        <v>20</v>
      </c>
      <c r="D78" s="87" t="s">
        <v>89</v>
      </c>
      <c r="E78" s="77" t="s">
        <v>61</v>
      </c>
      <c r="F78" s="78" t="s">
        <v>65</v>
      </c>
      <c r="G78" s="79">
        <v>4.8099999999999996</v>
      </c>
      <c r="H78" s="81">
        <v>3.73</v>
      </c>
      <c r="I78" s="80">
        <v>13.8</v>
      </c>
      <c r="J78" s="81">
        <v>109.85</v>
      </c>
      <c r="K78" s="99" t="s">
        <v>79</v>
      </c>
      <c r="L78" s="90">
        <v>16.11</v>
      </c>
    </row>
    <row r="79" spans="1:12" ht="15" x14ac:dyDescent="0.25">
      <c r="A79" s="12"/>
      <c r="B79" s="7"/>
      <c r="C79" s="31"/>
      <c r="D79" s="87" t="s">
        <v>29</v>
      </c>
      <c r="E79" s="77" t="s">
        <v>70</v>
      </c>
      <c r="F79" s="78" t="s">
        <v>101</v>
      </c>
      <c r="G79" s="79">
        <v>17.54</v>
      </c>
      <c r="H79" s="82">
        <v>9</v>
      </c>
      <c r="I79" s="80">
        <v>5.5</v>
      </c>
      <c r="J79" s="81">
        <v>186.11</v>
      </c>
      <c r="K79" s="66" t="s">
        <v>80</v>
      </c>
      <c r="L79" s="91">
        <v>68.150000000000006</v>
      </c>
    </row>
    <row r="80" spans="1:12" ht="15" x14ac:dyDescent="0.25">
      <c r="A80" s="12"/>
      <c r="B80" s="7"/>
      <c r="C80" s="31"/>
      <c r="D80" s="87" t="s">
        <v>102</v>
      </c>
      <c r="E80" s="77" t="s">
        <v>100</v>
      </c>
      <c r="F80" s="82">
        <v>150</v>
      </c>
      <c r="G80" s="79">
        <v>8.75</v>
      </c>
      <c r="H80" s="81">
        <v>6.13</v>
      </c>
      <c r="I80" s="81">
        <v>47.14</v>
      </c>
      <c r="J80" s="81">
        <v>267.14</v>
      </c>
      <c r="K80" s="66" t="s">
        <v>152</v>
      </c>
      <c r="L80" s="91">
        <v>16.75</v>
      </c>
    </row>
    <row r="81" spans="1:12" ht="15" x14ac:dyDescent="0.25">
      <c r="A81" s="12"/>
      <c r="B81" s="7"/>
      <c r="C81" s="31"/>
      <c r="D81" s="87" t="s">
        <v>30</v>
      </c>
      <c r="E81" s="77" t="s">
        <v>75</v>
      </c>
      <c r="F81" s="78" t="s">
        <v>76</v>
      </c>
      <c r="G81" s="79">
        <v>0.11</v>
      </c>
      <c r="H81" s="78"/>
      <c r="I81" s="81">
        <v>15.18</v>
      </c>
      <c r="J81" s="81">
        <v>58.28</v>
      </c>
      <c r="K81" s="66" t="s">
        <v>126</v>
      </c>
      <c r="L81" s="91">
        <v>4.75</v>
      </c>
    </row>
    <row r="82" spans="1:12" ht="15" x14ac:dyDescent="0.25">
      <c r="A82" s="12"/>
      <c r="B82" s="7"/>
      <c r="C82" s="31"/>
      <c r="D82" s="87" t="s">
        <v>105</v>
      </c>
      <c r="E82" s="77" t="s">
        <v>34</v>
      </c>
      <c r="F82" s="82">
        <v>20</v>
      </c>
      <c r="G82" s="84">
        <v>1.6</v>
      </c>
      <c r="H82" s="80">
        <v>0.2</v>
      </c>
      <c r="I82" s="80">
        <v>9.6</v>
      </c>
      <c r="J82" s="82">
        <v>48</v>
      </c>
      <c r="K82" s="66" t="s">
        <v>81</v>
      </c>
      <c r="L82" s="91">
        <v>1.44</v>
      </c>
    </row>
    <row r="83" spans="1:12" ht="15.75" thickBot="1" x14ac:dyDescent="0.3">
      <c r="A83" s="12"/>
      <c r="B83" s="7"/>
      <c r="C83" s="31"/>
      <c r="D83" s="87" t="s">
        <v>103</v>
      </c>
      <c r="E83" s="77" t="s">
        <v>35</v>
      </c>
      <c r="F83" s="82">
        <v>20</v>
      </c>
      <c r="G83" s="84">
        <v>1.6</v>
      </c>
      <c r="H83" s="80">
        <v>0.2</v>
      </c>
      <c r="I83" s="80">
        <v>9.3000000000000007</v>
      </c>
      <c r="J83" s="82">
        <v>46</v>
      </c>
      <c r="K83" s="66" t="s">
        <v>81</v>
      </c>
      <c r="L83" s="100">
        <v>1.44</v>
      </c>
    </row>
    <row r="84" spans="1:12" ht="15.75" thickBot="1" x14ac:dyDescent="0.3">
      <c r="A84" s="13"/>
      <c r="B84" s="9"/>
      <c r="C84" s="32"/>
      <c r="D84" s="72" t="s">
        <v>22</v>
      </c>
      <c r="E84" s="27"/>
      <c r="F84" s="27"/>
      <c r="G84" s="27">
        <f>SUM(G78:G83)</f>
        <v>34.409999999999997</v>
      </c>
      <c r="H84" s="27">
        <f>SUM(H78:H83)</f>
        <v>19.259999999999998</v>
      </c>
      <c r="I84" s="27">
        <f>SUM(I78:I83)</f>
        <v>100.52</v>
      </c>
      <c r="J84" s="27">
        <f>SUM(J78:J83)</f>
        <v>715.38</v>
      </c>
      <c r="K84" s="35"/>
      <c r="L84" s="89">
        <f>SUM(L78:L83)</f>
        <v>108.64</v>
      </c>
    </row>
    <row r="85" spans="1:12" ht="15" x14ac:dyDescent="0.25">
      <c r="A85" s="14">
        <f>A78</f>
        <v>2</v>
      </c>
      <c r="B85" s="5">
        <f>B78</f>
        <v>1</v>
      </c>
      <c r="C85" s="33" t="s">
        <v>21</v>
      </c>
      <c r="D85" s="87" t="s">
        <v>28</v>
      </c>
      <c r="E85" s="77" t="s">
        <v>172</v>
      </c>
      <c r="F85" s="78" t="s">
        <v>173</v>
      </c>
      <c r="G85" s="79">
        <v>0.27</v>
      </c>
      <c r="H85" s="81">
        <v>4.99</v>
      </c>
      <c r="I85" s="81">
        <v>1.31</v>
      </c>
      <c r="J85" s="81">
        <v>51.24</v>
      </c>
      <c r="K85" s="97" t="s">
        <v>80</v>
      </c>
      <c r="L85" s="90">
        <v>25.71</v>
      </c>
    </row>
    <row r="86" spans="1:12" ht="63.75" x14ac:dyDescent="0.25">
      <c r="A86" s="12"/>
      <c r="B86" s="7"/>
      <c r="C86" s="31"/>
      <c r="D86" s="87" t="s">
        <v>104</v>
      </c>
      <c r="E86" s="77" t="s">
        <v>110</v>
      </c>
      <c r="F86" s="78" t="s">
        <v>46</v>
      </c>
      <c r="G86" s="79">
        <v>1.58</v>
      </c>
      <c r="H86" s="80">
        <v>5.2</v>
      </c>
      <c r="I86" s="81">
        <v>11.53</v>
      </c>
      <c r="J86" s="81">
        <v>100.23</v>
      </c>
      <c r="K86" s="97" t="s">
        <v>111</v>
      </c>
      <c r="L86" s="91">
        <v>20.059999999999999</v>
      </c>
    </row>
    <row r="87" spans="1:12" ht="15" x14ac:dyDescent="0.25">
      <c r="A87" s="12"/>
      <c r="B87" s="7"/>
      <c r="C87" s="31"/>
      <c r="D87" s="87" t="s">
        <v>39</v>
      </c>
      <c r="E87" s="77" t="s">
        <v>174</v>
      </c>
      <c r="F87" s="82">
        <v>90</v>
      </c>
      <c r="G87" s="79">
        <v>12.65</v>
      </c>
      <c r="H87" s="81">
        <v>12.15</v>
      </c>
      <c r="I87" s="81">
        <v>8.25</v>
      </c>
      <c r="J87" s="80">
        <v>192.8</v>
      </c>
      <c r="K87" s="66" t="s">
        <v>84</v>
      </c>
      <c r="L87" s="91">
        <v>85.29</v>
      </c>
    </row>
    <row r="88" spans="1:12" ht="15" x14ac:dyDescent="0.25">
      <c r="A88" s="12"/>
      <c r="B88" s="7"/>
      <c r="C88" s="31"/>
      <c r="D88" s="87" t="s">
        <v>102</v>
      </c>
      <c r="E88" s="77" t="s">
        <v>100</v>
      </c>
      <c r="F88" s="82">
        <v>150</v>
      </c>
      <c r="G88" s="79">
        <v>8.75</v>
      </c>
      <c r="H88" s="81">
        <v>6.13</v>
      </c>
      <c r="I88" s="81">
        <v>47.14</v>
      </c>
      <c r="J88" s="81">
        <v>267.14</v>
      </c>
      <c r="K88" s="98" t="s">
        <v>152</v>
      </c>
      <c r="L88" s="91">
        <v>16.75</v>
      </c>
    </row>
    <row r="89" spans="1:12" ht="15" x14ac:dyDescent="0.25">
      <c r="A89" s="12"/>
      <c r="B89" s="7"/>
      <c r="C89" s="31"/>
      <c r="D89" s="87" t="s">
        <v>40</v>
      </c>
      <c r="E89" s="77" t="s">
        <v>56</v>
      </c>
      <c r="F89" s="82">
        <v>200</v>
      </c>
      <c r="G89" s="79">
        <v>7.0000000000000007E-2</v>
      </c>
      <c r="H89" s="78"/>
      <c r="I89" s="81">
        <v>23.88</v>
      </c>
      <c r="J89" s="81">
        <v>89.76</v>
      </c>
      <c r="K89" s="66" t="s">
        <v>80</v>
      </c>
      <c r="L89" s="91">
        <v>12.26</v>
      </c>
    </row>
    <row r="90" spans="1:12" ht="15" x14ac:dyDescent="0.25">
      <c r="A90" s="12"/>
      <c r="B90" s="7"/>
      <c r="C90" s="31"/>
      <c r="D90" s="87" t="s">
        <v>105</v>
      </c>
      <c r="E90" s="77" t="s">
        <v>34</v>
      </c>
      <c r="F90" s="82">
        <v>20</v>
      </c>
      <c r="G90" s="84">
        <v>1.6</v>
      </c>
      <c r="H90" s="80">
        <v>0.2</v>
      </c>
      <c r="I90" s="80">
        <v>9.6</v>
      </c>
      <c r="J90" s="82">
        <v>48</v>
      </c>
      <c r="K90" s="66" t="s">
        <v>81</v>
      </c>
      <c r="L90" s="91">
        <v>1.44</v>
      </c>
    </row>
    <row r="91" spans="1:12" ht="15.75" thickBot="1" x14ac:dyDescent="0.3">
      <c r="A91" s="12"/>
      <c r="B91" s="7"/>
      <c r="C91" s="31"/>
      <c r="D91" s="87" t="s">
        <v>103</v>
      </c>
      <c r="E91" s="77" t="s">
        <v>35</v>
      </c>
      <c r="F91" s="82">
        <v>20</v>
      </c>
      <c r="G91" s="84">
        <v>1.6</v>
      </c>
      <c r="H91" s="80">
        <v>0.2</v>
      </c>
      <c r="I91" s="80">
        <v>9.3000000000000007</v>
      </c>
      <c r="J91" s="82">
        <v>46</v>
      </c>
      <c r="K91" s="66" t="s">
        <v>81</v>
      </c>
      <c r="L91" s="100">
        <v>1.44</v>
      </c>
    </row>
    <row r="92" spans="1:12" ht="15.75" thickBot="1" x14ac:dyDescent="0.3">
      <c r="A92" s="13"/>
      <c r="B92" s="9"/>
      <c r="C92" s="32"/>
      <c r="D92" s="29" t="s">
        <v>22</v>
      </c>
      <c r="E92" s="115"/>
      <c r="F92" s="115"/>
      <c r="G92" s="115">
        <f>SUM(G85:G91)</f>
        <v>26.520000000000003</v>
      </c>
      <c r="H92" s="115">
        <f>SUM(H85:H91)</f>
        <v>28.87</v>
      </c>
      <c r="I92" s="115">
        <f>SUM(I85:I91)</f>
        <v>111.00999999999999</v>
      </c>
      <c r="J92" s="115">
        <f>SUM(J85:J91)</f>
        <v>795.17</v>
      </c>
      <c r="K92" s="116"/>
      <c r="L92" s="104">
        <f>SUM(L85:L91)</f>
        <v>162.94999999999999</v>
      </c>
    </row>
    <row r="93" spans="1:12" ht="15.75" thickBot="1" x14ac:dyDescent="0.25">
      <c r="A93" s="17">
        <f>A78</f>
        <v>2</v>
      </c>
      <c r="B93" s="18">
        <f>B78</f>
        <v>1</v>
      </c>
      <c r="C93" s="53" t="s">
        <v>4</v>
      </c>
      <c r="D93" s="54"/>
      <c r="E93" s="28"/>
      <c r="F93" s="28"/>
      <c r="G93" s="28">
        <f>G84+G92</f>
        <v>60.93</v>
      </c>
      <c r="H93" s="28">
        <f>H84+H92</f>
        <v>48.129999999999995</v>
      </c>
      <c r="I93" s="28">
        <f>I84+I92</f>
        <v>211.52999999999997</v>
      </c>
      <c r="J93" s="28">
        <f>J84+J92</f>
        <v>1510.55</v>
      </c>
      <c r="K93" s="36"/>
      <c r="L93" s="37">
        <f>L84+L92</f>
        <v>271.58999999999997</v>
      </c>
    </row>
    <row r="94" spans="1:12" ht="15" x14ac:dyDescent="0.25">
      <c r="A94" s="10">
        <v>2</v>
      </c>
      <c r="B94" s="11">
        <v>2</v>
      </c>
      <c r="C94" s="30" t="s">
        <v>20</v>
      </c>
      <c r="D94" s="112" t="s">
        <v>39</v>
      </c>
      <c r="E94" s="77" t="s">
        <v>148</v>
      </c>
      <c r="F94" s="82">
        <v>250</v>
      </c>
      <c r="G94" s="79">
        <v>17.25</v>
      </c>
      <c r="H94" s="81">
        <v>29.39</v>
      </c>
      <c r="I94" s="81">
        <v>52.97</v>
      </c>
      <c r="J94" s="107">
        <v>542.45000000000005</v>
      </c>
      <c r="K94" s="108" t="s">
        <v>154</v>
      </c>
      <c r="L94" s="90">
        <v>65.37</v>
      </c>
    </row>
    <row r="95" spans="1:12" ht="15" x14ac:dyDescent="0.25">
      <c r="A95" s="12"/>
      <c r="B95" s="7"/>
      <c r="C95" s="31"/>
      <c r="D95" s="112" t="s">
        <v>40</v>
      </c>
      <c r="E95" s="77" t="s">
        <v>149</v>
      </c>
      <c r="F95" s="82">
        <v>125</v>
      </c>
      <c r="G95" s="92">
        <v>28</v>
      </c>
      <c r="H95" s="82">
        <v>32</v>
      </c>
      <c r="I95" s="82">
        <v>41</v>
      </c>
      <c r="J95" s="109">
        <v>564</v>
      </c>
      <c r="K95" s="98" t="s">
        <v>81</v>
      </c>
      <c r="L95" s="91">
        <v>35.64</v>
      </c>
    </row>
    <row r="96" spans="1:12" ht="15" x14ac:dyDescent="0.25">
      <c r="A96" s="12"/>
      <c r="B96" s="7"/>
      <c r="C96" s="31"/>
      <c r="D96" s="112" t="s">
        <v>30</v>
      </c>
      <c r="E96" s="77" t="s">
        <v>75</v>
      </c>
      <c r="F96" s="78" t="s">
        <v>76</v>
      </c>
      <c r="G96" s="79">
        <v>0.11</v>
      </c>
      <c r="H96" s="78"/>
      <c r="I96" s="81">
        <v>15.18</v>
      </c>
      <c r="J96" s="109">
        <v>58.28</v>
      </c>
      <c r="K96" s="98" t="s">
        <v>126</v>
      </c>
      <c r="L96" s="91">
        <v>4.75</v>
      </c>
    </row>
    <row r="97" spans="1:12" ht="15" x14ac:dyDescent="0.25">
      <c r="A97" s="12"/>
      <c r="B97" s="7"/>
      <c r="C97" s="31"/>
      <c r="D97" s="112" t="s">
        <v>105</v>
      </c>
      <c r="E97" s="77" t="s">
        <v>34</v>
      </c>
      <c r="F97" s="82">
        <v>20</v>
      </c>
      <c r="G97" s="84">
        <v>1.6</v>
      </c>
      <c r="H97" s="80">
        <v>0.2</v>
      </c>
      <c r="I97" s="80">
        <v>9.6</v>
      </c>
      <c r="J97" s="109">
        <v>48</v>
      </c>
      <c r="K97" s="98" t="s">
        <v>81</v>
      </c>
      <c r="L97" s="91">
        <v>1.44</v>
      </c>
    </row>
    <row r="98" spans="1:12" ht="15.75" thickBot="1" x14ac:dyDescent="0.3">
      <c r="A98" s="12"/>
      <c r="B98" s="7"/>
      <c r="C98" s="31"/>
      <c r="D98" s="112" t="s">
        <v>103</v>
      </c>
      <c r="E98" s="77" t="s">
        <v>35</v>
      </c>
      <c r="F98" s="82">
        <v>20</v>
      </c>
      <c r="G98" s="84">
        <v>1.6</v>
      </c>
      <c r="H98" s="80">
        <v>0.2</v>
      </c>
      <c r="I98" s="80">
        <v>9.3000000000000007</v>
      </c>
      <c r="J98" s="110">
        <v>46</v>
      </c>
      <c r="K98" s="66" t="s">
        <v>81</v>
      </c>
      <c r="L98" s="100">
        <v>1.44</v>
      </c>
    </row>
    <row r="99" spans="1:12" ht="15.75" thickBot="1" x14ac:dyDescent="0.25">
      <c r="A99" s="13"/>
      <c r="B99" s="8"/>
      <c r="C99" s="9"/>
      <c r="D99" s="111"/>
      <c r="E99" s="72" t="s">
        <v>22</v>
      </c>
      <c r="F99" s="27"/>
      <c r="G99" s="27">
        <v>48.56</v>
      </c>
      <c r="H99" s="27">
        <v>61.79</v>
      </c>
      <c r="I99" s="27">
        <v>128.05000000000001</v>
      </c>
      <c r="J99" s="27">
        <v>1258.78</v>
      </c>
      <c r="K99" s="35"/>
      <c r="L99" s="89">
        <v>108.64</v>
      </c>
    </row>
    <row r="100" spans="1:12" ht="25.5" x14ac:dyDescent="0.2">
      <c r="A100" s="45">
        <v>2</v>
      </c>
      <c r="B100" s="5">
        <f>A94</f>
        <v>2</v>
      </c>
      <c r="C100" s="5" t="s">
        <v>21</v>
      </c>
      <c r="D100" s="112" t="s">
        <v>104</v>
      </c>
      <c r="E100" s="77" t="s">
        <v>150</v>
      </c>
      <c r="F100" s="78" t="s">
        <v>46</v>
      </c>
      <c r="G100" s="79">
        <v>4.6500000000000004</v>
      </c>
      <c r="H100" s="81">
        <v>5.77</v>
      </c>
      <c r="I100" s="81">
        <v>22.64</v>
      </c>
      <c r="J100" s="81">
        <v>161.68</v>
      </c>
      <c r="K100" s="98" t="s">
        <v>85</v>
      </c>
      <c r="L100" s="90">
        <v>29.94</v>
      </c>
    </row>
    <row r="101" spans="1:12" x14ac:dyDescent="0.2">
      <c r="A101" s="45"/>
      <c r="B101" s="6"/>
      <c r="C101" s="7"/>
      <c r="D101" s="112" t="s">
        <v>39</v>
      </c>
      <c r="E101" s="77" t="s">
        <v>151</v>
      </c>
      <c r="F101" s="78" t="s">
        <v>57</v>
      </c>
      <c r="G101" s="79">
        <v>18.489999999999998</v>
      </c>
      <c r="H101" s="80">
        <v>33.1</v>
      </c>
      <c r="I101" s="81">
        <v>3.72</v>
      </c>
      <c r="J101" s="81">
        <v>386.32</v>
      </c>
      <c r="K101" s="98" t="s">
        <v>153</v>
      </c>
      <c r="L101" s="91">
        <v>73.33</v>
      </c>
    </row>
    <row r="102" spans="1:12" x14ac:dyDescent="0.2">
      <c r="A102" s="45"/>
      <c r="B102" s="6"/>
      <c r="C102" s="7"/>
      <c r="D102" s="112" t="s">
        <v>102</v>
      </c>
      <c r="E102" s="77" t="s">
        <v>64</v>
      </c>
      <c r="F102" s="82">
        <v>150</v>
      </c>
      <c r="G102" s="84">
        <v>3.9</v>
      </c>
      <c r="H102" s="81">
        <v>6.33</v>
      </c>
      <c r="I102" s="81">
        <v>39.869999999999997</v>
      </c>
      <c r="J102" s="81">
        <v>229.36</v>
      </c>
      <c r="K102" s="66" t="s">
        <v>87</v>
      </c>
      <c r="L102" s="91">
        <v>18.93</v>
      </c>
    </row>
    <row r="103" spans="1:12" ht="15" x14ac:dyDescent="0.25">
      <c r="A103" s="12"/>
      <c r="B103" s="7"/>
      <c r="C103" s="31"/>
      <c r="D103" s="112" t="s">
        <v>40</v>
      </c>
      <c r="E103" s="77" t="s">
        <v>71</v>
      </c>
      <c r="F103" s="82">
        <v>200</v>
      </c>
      <c r="G103" s="79">
        <v>0.32</v>
      </c>
      <c r="H103" s="81">
        <v>0.08</v>
      </c>
      <c r="I103" s="81">
        <v>26.88</v>
      </c>
      <c r="J103" s="81">
        <v>103.51</v>
      </c>
      <c r="K103" s="66" t="s">
        <v>80</v>
      </c>
      <c r="L103" s="91">
        <v>23.29</v>
      </c>
    </row>
    <row r="104" spans="1:12" ht="15" x14ac:dyDescent="0.25">
      <c r="A104" s="12"/>
      <c r="B104" s="7"/>
      <c r="C104" s="31"/>
      <c r="D104" s="112" t="s">
        <v>105</v>
      </c>
      <c r="E104" s="77" t="s">
        <v>34</v>
      </c>
      <c r="F104" s="82">
        <v>30</v>
      </c>
      <c r="G104" s="84">
        <v>2.4</v>
      </c>
      <c r="H104" s="80">
        <v>0.3</v>
      </c>
      <c r="I104" s="80">
        <v>14.4</v>
      </c>
      <c r="J104" s="82">
        <v>72</v>
      </c>
      <c r="K104" s="66" t="s">
        <v>81</v>
      </c>
      <c r="L104" s="91">
        <v>2.16</v>
      </c>
    </row>
    <row r="105" spans="1:12" ht="15" x14ac:dyDescent="0.25">
      <c r="A105" s="12"/>
      <c r="B105" s="7"/>
      <c r="C105" s="31"/>
      <c r="D105" s="112" t="s">
        <v>103</v>
      </c>
      <c r="E105" s="77" t="s">
        <v>35</v>
      </c>
      <c r="F105" s="82">
        <v>20</v>
      </c>
      <c r="G105" s="84">
        <v>1.6</v>
      </c>
      <c r="H105" s="80">
        <v>0.2</v>
      </c>
      <c r="I105" s="80">
        <v>9.3000000000000007</v>
      </c>
      <c r="J105" s="82">
        <v>46</v>
      </c>
      <c r="K105" s="66" t="s">
        <v>81</v>
      </c>
      <c r="L105" s="91">
        <v>1.44</v>
      </c>
    </row>
    <row r="106" spans="1:12" ht="15.75" thickBot="1" x14ac:dyDescent="0.3">
      <c r="A106" s="12"/>
      <c r="B106" s="7"/>
      <c r="C106" s="31"/>
      <c r="D106" s="112" t="s">
        <v>53</v>
      </c>
      <c r="E106" s="77" t="s">
        <v>52</v>
      </c>
      <c r="F106" s="82">
        <v>110</v>
      </c>
      <c r="G106" s="79">
        <v>0.44</v>
      </c>
      <c r="H106" s="78"/>
      <c r="I106" s="81">
        <v>12.43</v>
      </c>
      <c r="J106" s="80">
        <v>50.6</v>
      </c>
      <c r="K106" s="70"/>
      <c r="L106" s="100">
        <v>13.86</v>
      </c>
    </row>
    <row r="107" spans="1:12" ht="15.75" thickBot="1" x14ac:dyDescent="0.3">
      <c r="A107" s="13"/>
      <c r="B107" s="9"/>
      <c r="C107" s="32"/>
      <c r="D107" s="29" t="s">
        <v>22</v>
      </c>
      <c r="E107" s="27"/>
      <c r="F107" s="27"/>
      <c r="G107" s="27">
        <f>SUM(G100:G106)</f>
        <v>31.8</v>
      </c>
      <c r="H107" s="27">
        <f>SUM(H100:H106)</f>
        <v>45.78</v>
      </c>
      <c r="I107" s="27">
        <f>SUM(I100:I106)</f>
        <v>129.23999999999998</v>
      </c>
      <c r="J107" s="27">
        <f>SUM(J100:J106)</f>
        <v>1049.47</v>
      </c>
      <c r="K107" s="35"/>
      <c r="L107" s="104">
        <f>SUM(L100:L106)</f>
        <v>162.94999999999999</v>
      </c>
    </row>
    <row r="108" spans="1:12" ht="15.75" thickBot="1" x14ac:dyDescent="0.25">
      <c r="A108" s="17">
        <f>A94</f>
        <v>2</v>
      </c>
      <c r="B108" s="18">
        <f>B94</f>
        <v>2</v>
      </c>
      <c r="C108" s="53" t="s">
        <v>4</v>
      </c>
      <c r="D108" s="54"/>
      <c r="E108" s="28"/>
      <c r="F108" s="28"/>
      <c r="G108" s="28">
        <f>G99+G107</f>
        <v>80.36</v>
      </c>
      <c r="H108" s="28">
        <f>H99+H107</f>
        <v>107.57</v>
      </c>
      <c r="I108" s="28">
        <f>I99+I107</f>
        <v>257.28999999999996</v>
      </c>
      <c r="J108" s="28">
        <f>J99+J107</f>
        <v>2308.25</v>
      </c>
      <c r="K108" s="36"/>
      <c r="L108" s="37">
        <f>L99+L107</f>
        <v>271.58999999999997</v>
      </c>
    </row>
    <row r="109" spans="1:12" ht="15" x14ac:dyDescent="0.25">
      <c r="A109" s="10">
        <v>2</v>
      </c>
      <c r="B109" s="11">
        <v>3</v>
      </c>
      <c r="C109" s="30" t="s">
        <v>20</v>
      </c>
      <c r="D109" s="65" t="s">
        <v>39</v>
      </c>
      <c r="E109" s="77" t="s">
        <v>155</v>
      </c>
      <c r="F109" s="82">
        <v>90</v>
      </c>
      <c r="G109" s="79">
        <v>11.55</v>
      </c>
      <c r="H109" s="81">
        <v>13.48</v>
      </c>
      <c r="I109" s="81">
        <v>12.75</v>
      </c>
      <c r="J109" s="80">
        <v>218.2</v>
      </c>
      <c r="K109" s="86" t="s">
        <v>163</v>
      </c>
      <c r="L109" s="90">
        <v>66.53</v>
      </c>
    </row>
    <row r="110" spans="1:12" ht="15" x14ac:dyDescent="0.25">
      <c r="A110" s="12"/>
      <c r="B110" s="7"/>
      <c r="C110" s="31"/>
      <c r="D110" s="65" t="s">
        <v>102</v>
      </c>
      <c r="E110" s="77" t="s">
        <v>48</v>
      </c>
      <c r="F110" s="82">
        <v>150</v>
      </c>
      <c r="G110" s="79">
        <v>3.15</v>
      </c>
      <c r="H110" s="80">
        <v>5.6</v>
      </c>
      <c r="I110" s="81">
        <v>20.18</v>
      </c>
      <c r="J110" s="80">
        <v>148.4</v>
      </c>
      <c r="K110" s="86" t="s">
        <v>125</v>
      </c>
      <c r="L110" s="91">
        <v>28.72</v>
      </c>
    </row>
    <row r="111" spans="1:12" ht="15" x14ac:dyDescent="0.25">
      <c r="A111" s="12"/>
      <c r="B111" s="7"/>
      <c r="C111" s="31"/>
      <c r="D111" s="65" t="s">
        <v>95</v>
      </c>
      <c r="E111" s="77" t="s">
        <v>120</v>
      </c>
      <c r="F111" s="78" t="s">
        <v>156</v>
      </c>
      <c r="G111" s="79">
        <v>0.11</v>
      </c>
      <c r="H111" s="82">
        <v>2</v>
      </c>
      <c r="I111" s="81">
        <v>0.27</v>
      </c>
      <c r="J111" s="81">
        <v>19.48</v>
      </c>
      <c r="K111" s="86" t="s">
        <v>80</v>
      </c>
      <c r="L111" s="91">
        <v>7.56</v>
      </c>
    </row>
    <row r="112" spans="1:12" ht="15.75" customHeight="1" x14ac:dyDescent="0.25">
      <c r="A112" s="12"/>
      <c r="B112" s="7"/>
      <c r="C112" s="31"/>
      <c r="D112" s="65" t="s">
        <v>30</v>
      </c>
      <c r="E112" s="77" t="s">
        <v>32</v>
      </c>
      <c r="F112" s="78" t="s">
        <v>33</v>
      </c>
      <c r="G112" s="79">
        <v>0.05</v>
      </c>
      <c r="H112" s="78"/>
      <c r="I112" s="81">
        <v>14.93</v>
      </c>
      <c r="J112" s="81">
        <v>56.11</v>
      </c>
      <c r="K112" s="86" t="s">
        <v>126</v>
      </c>
      <c r="L112" s="91">
        <v>2.95</v>
      </c>
    </row>
    <row r="113" spans="1:12" ht="15" x14ac:dyDescent="0.25">
      <c r="A113" s="12"/>
      <c r="B113" s="7"/>
      <c r="C113" s="31"/>
      <c r="D113" s="65" t="s">
        <v>105</v>
      </c>
      <c r="E113" s="77" t="s">
        <v>34</v>
      </c>
      <c r="F113" s="82">
        <v>20</v>
      </c>
      <c r="G113" s="84">
        <v>1.6</v>
      </c>
      <c r="H113" s="80">
        <v>0.2</v>
      </c>
      <c r="I113" s="80">
        <v>9.6</v>
      </c>
      <c r="J113" s="82">
        <v>48</v>
      </c>
      <c r="K113" s="86" t="s">
        <v>81</v>
      </c>
      <c r="L113" s="91">
        <v>1.44</v>
      </c>
    </row>
    <row r="114" spans="1:12" ht="15.75" thickBot="1" x14ac:dyDescent="0.3">
      <c r="A114" s="12"/>
      <c r="B114" s="7"/>
      <c r="C114" s="31"/>
      <c r="D114" s="65" t="s">
        <v>103</v>
      </c>
      <c r="E114" s="77" t="s">
        <v>35</v>
      </c>
      <c r="F114" s="82"/>
      <c r="G114" s="84">
        <v>1.6</v>
      </c>
      <c r="H114" s="80">
        <v>0.2</v>
      </c>
      <c r="I114" s="80">
        <v>9.3000000000000007</v>
      </c>
      <c r="J114" s="82">
        <v>46</v>
      </c>
      <c r="K114" s="114" t="s">
        <v>81</v>
      </c>
      <c r="L114" s="100">
        <v>1.44</v>
      </c>
    </row>
    <row r="115" spans="1:12" ht="15.75" thickBot="1" x14ac:dyDescent="0.3">
      <c r="A115" s="13"/>
      <c r="B115" s="9"/>
      <c r="C115" s="32"/>
      <c r="D115" s="72" t="s">
        <v>22</v>
      </c>
      <c r="E115" s="27"/>
      <c r="F115" s="27">
        <f>SUM(F109:F114)</f>
        <v>260</v>
      </c>
      <c r="G115" s="27">
        <f>SUM(G109:G114)</f>
        <v>18.060000000000002</v>
      </c>
      <c r="H115" s="27">
        <f>SUM(H109:H114)</f>
        <v>21.479999999999997</v>
      </c>
      <c r="I115" s="27">
        <f>SUM(I109:I114)</f>
        <v>67.03</v>
      </c>
      <c r="J115" s="27">
        <f>SUM(J109:J114)</f>
        <v>536.19000000000005</v>
      </c>
      <c r="K115" s="35"/>
      <c r="L115" s="89">
        <f>SUM(L109:L114)</f>
        <v>108.64</v>
      </c>
    </row>
    <row r="116" spans="1:12" ht="15" x14ac:dyDescent="0.25">
      <c r="A116" s="14">
        <f>A109</f>
        <v>2</v>
      </c>
      <c r="B116" s="5">
        <f>B109</f>
        <v>3</v>
      </c>
      <c r="C116" s="33" t="s">
        <v>21</v>
      </c>
      <c r="D116" s="87" t="s">
        <v>28</v>
      </c>
      <c r="E116" s="77" t="s">
        <v>133</v>
      </c>
      <c r="F116" s="82">
        <v>60</v>
      </c>
      <c r="G116" s="84">
        <v>0.6</v>
      </c>
      <c r="H116" s="80">
        <v>0.1</v>
      </c>
      <c r="I116" s="80">
        <v>1.9</v>
      </c>
      <c r="J116" s="82">
        <v>12</v>
      </c>
      <c r="K116" s="97" t="s">
        <v>80</v>
      </c>
      <c r="L116" s="90">
        <v>19.46</v>
      </c>
    </row>
    <row r="117" spans="1:12" ht="25.5" x14ac:dyDescent="0.25">
      <c r="A117" s="12"/>
      <c r="B117" s="7"/>
      <c r="C117" s="31"/>
      <c r="D117" s="87" t="s">
        <v>104</v>
      </c>
      <c r="E117" s="77" t="s">
        <v>41</v>
      </c>
      <c r="F117" s="82">
        <v>250</v>
      </c>
      <c r="G117" s="79">
        <v>6.63</v>
      </c>
      <c r="H117" s="81">
        <v>2.87</v>
      </c>
      <c r="I117" s="81">
        <v>17.63</v>
      </c>
      <c r="J117" s="81">
        <v>128.24</v>
      </c>
      <c r="K117" s="86" t="s">
        <v>162</v>
      </c>
      <c r="L117" s="91">
        <v>24.82</v>
      </c>
    </row>
    <row r="118" spans="1:12" ht="15" x14ac:dyDescent="0.25">
      <c r="A118" s="12"/>
      <c r="B118" s="7"/>
      <c r="C118" s="31"/>
      <c r="D118" s="87" t="s">
        <v>39</v>
      </c>
      <c r="E118" s="77" t="s">
        <v>155</v>
      </c>
      <c r="F118" s="82">
        <v>100</v>
      </c>
      <c r="G118" s="79">
        <v>12.84</v>
      </c>
      <c r="H118" s="81">
        <v>14.95</v>
      </c>
      <c r="I118" s="81">
        <v>14.17</v>
      </c>
      <c r="J118" s="81">
        <v>242.23</v>
      </c>
      <c r="K118" s="86" t="s">
        <v>163</v>
      </c>
      <c r="L118" s="91">
        <v>76.28</v>
      </c>
    </row>
    <row r="119" spans="1:12" ht="15" x14ac:dyDescent="0.25">
      <c r="A119" s="12"/>
      <c r="B119" s="7"/>
      <c r="C119" s="31"/>
      <c r="D119" s="87" t="s">
        <v>102</v>
      </c>
      <c r="E119" s="77" t="s">
        <v>48</v>
      </c>
      <c r="F119" s="82">
        <v>150</v>
      </c>
      <c r="G119" s="79">
        <v>3.15</v>
      </c>
      <c r="H119" s="80">
        <v>5.6</v>
      </c>
      <c r="I119" s="81">
        <v>20.18</v>
      </c>
      <c r="J119" s="80">
        <v>148.4</v>
      </c>
      <c r="K119" s="86" t="s">
        <v>125</v>
      </c>
      <c r="L119" s="91">
        <v>28.72</v>
      </c>
    </row>
    <row r="120" spans="1:12" ht="15" x14ac:dyDescent="0.25">
      <c r="A120" s="12"/>
      <c r="B120" s="7"/>
      <c r="C120" s="31"/>
      <c r="D120" s="87" t="s">
        <v>40</v>
      </c>
      <c r="E120" s="77" t="s">
        <v>47</v>
      </c>
      <c r="F120" s="82">
        <v>200</v>
      </c>
      <c r="G120" s="84">
        <v>1.1000000000000001</v>
      </c>
      <c r="H120" s="78"/>
      <c r="I120" s="81">
        <v>33.08</v>
      </c>
      <c r="J120" s="80">
        <v>129.19999999999999</v>
      </c>
      <c r="K120" s="86" t="s">
        <v>129</v>
      </c>
      <c r="L120" s="91">
        <v>9.35</v>
      </c>
    </row>
    <row r="121" spans="1:12" ht="15" x14ac:dyDescent="0.25">
      <c r="A121" s="12"/>
      <c r="B121" s="7"/>
      <c r="C121" s="31"/>
      <c r="D121" s="87" t="s">
        <v>105</v>
      </c>
      <c r="E121" s="77" t="s">
        <v>34</v>
      </c>
      <c r="F121" s="82">
        <v>40</v>
      </c>
      <c r="G121" s="84">
        <v>3.2</v>
      </c>
      <c r="H121" s="80">
        <v>0.4</v>
      </c>
      <c r="I121" s="80">
        <v>19.2</v>
      </c>
      <c r="J121" s="82">
        <v>96</v>
      </c>
      <c r="K121" s="114" t="s">
        <v>81</v>
      </c>
      <c r="L121" s="91">
        <v>2.88</v>
      </c>
    </row>
    <row r="122" spans="1:12" ht="15.75" thickBot="1" x14ac:dyDescent="0.3">
      <c r="A122" s="12"/>
      <c r="B122" s="7"/>
      <c r="C122" s="31"/>
      <c r="D122" s="87" t="s">
        <v>103</v>
      </c>
      <c r="E122" s="77" t="s">
        <v>35</v>
      </c>
      <c r="F122" s="82">
        <v>20</v>
      </c>
      <c r="G122" s="84">
        <v>1.6</v>
      </c>
      <c r="H122" s="80">
        <v>0.2</v>
      </c>
      <c r="I122" s="80">
        <v>9.3000000000000007</v>
      </c>
      <c r="J122" s="82">
        <v>46</v>
      </c>
      <c r="K122" s="114" t="s">
        <v>81</v>
      </c>
      <c r="L122" s="100">
        <v>1.44</v>
      </c>
    </row>
    <row r="123" spans="1:12" ht="15.75" thickBot="1" x14ac:dyDescent="0.3">
      <c r="A123" s="13"/>
      <c r="B123" s="9"/>
      <c r="C123" s="32"/>
      <c r="D123" s="72" t="s">
        <v>22</v>
      </c>
      <c r="E123" s="27"/>
      <c r="F123" s="27">
        <f>SUM(F116:F122)</f>
        <v>820</v>
      </c>
      <c r="G123" s="27">
        <f>SUM(G116:G122)</f>
        <v>29.12</v>
      </c>
      <c r="H123" s="27">
        <f>SUM(H116:H122)</f>
        <v>24.119999999999994</v>
      </c>
      <c r="I123" s="27">
        <f>SUM(I116:I122)</f>
        <v>115.46</v>
      </c>
      <c r="J123" s="27">
        <f>SUM(J116:J122)</f>
        <v>802.06999999999994</v>
      </c>
      <c r="K123" s="35"/>
      <c r="L123" s="104">
        <f>SUM(L116:L122)</f>
        <v>162.94999999999999</v>
      </c>
    </row>
    <row r="124" spans="1:12" ht="15.75" thickBot="1" x14ac:dyDescent="0.25">
      <c r="A124" s="17">
        <f>A109</f>
        <v>2</v>
      </c>
      <c r="B124" s="18">
        <f>B109</f>
        <v>3</v>
      </c>
      <c r="C124" s="53" t="s">
        <v>4</v>
      </c>
      <c r="D124" s="54"/>
      <c r="E124" s="28"/>
      <c r="F124" s="28"/>
      <c r="G124" s="28">
        <f>G115+G123</f>
        <v>47.180000000000007</v>
      </c>
      <c r="H124" s="28">
        <f>H115+H123</f>
        <v>45.599999999999994</v>
      </c>
      <c r="I124" s="28">
        <f>I115+I123</f>
        <v>182.49</v>
      </c>
      <c r="J124" s="28">
        <f>J115+J123</f>
        <v>1338.26</v>
      </c>
      <c r="K124" s="36"/>
      <c r="L124" s="37">
        <f>L115+L123</f>
        <v>271.58999999999997</v>
      </c>
    </row>
    <row r="125" spans="1:12" ht="15" x14ac:dyDescent="0.25">
      <c r="A125" s="10">
        <v>2</v>
      </c>
      <c r="B125" s="11">
        <v>4</v>
      </c>
      <c r="C125" s="30" t="s">
        <v>20</v>
      </c>
      <c r="D125" s="65" t="s">
        <v>42</v>
      </c>
      <c r="E125" s="77" t="s">
        <v>68</v>
      </c>
      <c r="F125" s="78" t="s">
        <v>69</v>
      </c>
      <c r="G125" s="79">
        <v>11.04</v>
      </c>
      <c r="H125" s="81">
        <v>8.08</v>
      </c>
      <c r="I125" s="81">
        <v>14.78</v>
      </c>
      <c r="J125" s="81">
        <v>174.69</v>
      </c>
      <c r="K125" s="113" t="s">
        <v>164</v>
      </c>
      <c r="L125" s="90">
        <v>56.19</v>
      </c>
    </row>
    <row r="126" spans="1:12" ht="15" x14ac:dyDescent="0.25">
      <c r="A126" s="12"/>
      <c r="B126" s="7"/>
      <c r="C126" s="31"/>
      <c r="D126" s="65" t="s">
        <v>43</v>
      </c>
      <c r="E126" s="77" t="s">
        <v>99</v>
      </c>
      <c r="F126" s="78" t="s">
        <v>91</v>
      </c>
      <c r="G126" s="79">
        <v>9.26</v>
      </c>
      <c r="H126" s="81">
        <v>9.09</v>
      </c>
      <c r="I126" s="81">
        <v>55.32</v>
      </c>
      <c r="J126" s="81">
        <v>332.36</v>
      </c>
      <c r="K126" s="66" t="s">
        <v>165</v>
      </c>
      <c r="L126" s="91">
        <v>36</v>
      </c>
    </row>
    <row r="127" spans="1:12" ht="15" x14ac:dyDescent="0.25">
      <c r="A127" s="12"/>
      <c r="B127" s="7"/>
      <c r="C127" s="31"/>
      <c r="D127" s="65" t="s">
        <v>30</v>
      </c>
      <c r="E127" s="77" t="s">
        <v>44</v>
      </c>
      <c r="F127" s="82">
        <v>200</v>
      </c>
      <c r="G127" s="79">
        <v>1.87</v>
      </c>
      <c r="H127" s="80">
        <v>1.6</v>
      </c>
      <c r="I127" s="81">
        <v>24.05</v>
      </c>
      <c r="J127" s="81">
        <v>119.92</v>
      </c>
      <c r="K127" s="86" t="s">
        <v>166</v>
      </c>
      <c r="L127" s="91">
        <v>12.85</v>
      </c>
    </row>
    <row r="128" spans="1:12" ht="15" x14ac:dyDescent="0.25">
      <c r="A128" s="12"/>
      <c r="B128" s="7"/>
      <c r="C128" s="31"/>
      <c r="D128" s="65" t="s">
        <v>105</v>
      </c>
      <c r="E128" s="77" t="s">
        <v>34</v>
      </c>
      <c r="F128" s="82">
        <v>30</v>
      </c>
      <c r="G128" s="84">
        <v>2.4</v>
      </c>
      <c r="H128" s="80">
        <v>0.3</v>
      </c>
      <c r="I128" s="80">
        <v>14.4</v>
      </c>
      <c r="J128" s="82">
        <v>72</v>
      </c>
      <c r="K128" s="86" t="s">
        <v>81</v>
      </c>
      <c r="L128" s="91">
        <v>2.16</v>
      </c>
    </row>
    <row r="129" spans="1:12" ht="15.75" thickBot="1" x14ac:dyDescent="0.3">
      <c r="A129" s="12"/>
      <c r="B129" s="7"/>
      <c r="C129" s="31"/>
      <c r="D129" s="65" t="s">
        <v>103</v>
      </c>
      <c r="E129" s="77" t="s">
        <v>35</v>
      </c>
      <c r="F129" s="82">
        <v>20</v>
      </c>
      <c r="G129" s="84">
        <v>1.6</v>
      </c>
      <c r="H129" s="80">
        <v>0.2</v>
      </c>
      <c r="I129" s="80">
        <v>9.3000000000000007</v>
      </c>
      <c r="J129" s="82">
        <v>46</v>
      </c>
      <c r="K129" s="114" t="s">
        <v>81</v>
      </c>
      <c r="L129" s="100">
        <v>1.44</v>
      </c>
    </row>
    <row r="130" spans="1:12" ht="15.75" thickBot="1" x14ac:dyDescent="0.3">
      <c r="A130" s="13"/>
      <c r="B130" s="9"/>
      <c r="C130" s="32"/>
      <c r="D130" s="72" t="s">
        <v>22</v>
      </c>
      <c r="E130" s="27"/>
      <c r="F130" s="27"/>
      <c r="G130" s="27">
        <f>SUM(G125:G129)</f>
        <v>26.169999999999998</v>
      </c>
      <c r="H130" s="27">
        <f>SUM(H125:H129)</f>
        <v>19.270000000000003</v>
      </c>
      <c r="I130" s="27">
        <f>SUM(I125:I129)</f>
        <v>117.85</v>
      </c>
      <c r="J130" s="27">
        <f>SUM(J125:J129)</f>
        <v>744.97</v>
      </c>
      <c r="K130" s="35"/>
      <c r="L130" s="89">
        <f>SUM(L125:L129)</f>
        <v>108.63999999999999</v>
      </c>
    </row>
    <row r="131" spans="1:12" ht="25.5" x14ac:dyDescent="0.25">
      <c r="A131" s="14">
        <f>A125</f>
        <v>2</v>
      </c>
      <c r="B131" s="5">
        <f>B125</f>
        <v>4</v>
      </c>
      <c r="C131" s="33" t="s">
        <v>21</v>
      </c>
      <c r="D131" s="87" t="s">
        <v>104</v>
      </c>
      <c r="E131" s="77" t="s">
        <v>50</v>
      </c>
      <c r="F131" s="78" t="s">
        <v>46</v>
      </c>
      <c r="G131" s="79">
        <v>4.78</v>
      </c>
      <c r="H131" s="81">
        <v>6.05</v>
      </c>
      <c r="I131" s="81">
        <v>9.2899999999999991</v>
      </c>
      <c r="J131" s="81">
        <v>112.28</v>
      </c>
      <c r="K131" s="98" t="s">
        <v>82</v>
      </c>
      <c r="L131" s="90">
        <v>36.049999999999997</v>
      </c>
    </row>
    <row r="132" spans="1:12" ht="15" x14ac:dyDescent="0.25">
      <c r="A132" s="12"/>
      <c r="B132" s="7"/>
      <c r="C132" s="31"/>
      <c r="D132" s="87" t="s">
        <v>29</v>
      </c>
      <c r="E132" s="77" t="s">
        <v>157</v>
      </c>
      <c r="F132" s="82">
        <v>100</v>
      </c>
      <c r="G132" s="79">
        <v>18.41</v>
      </c>
      <c r="H132" s="81">
        <v>10.050000000000001</v>
      </c>
      <c r="I132" s="81">
        <v>2.02</v>
      </c>
      <c r="J132" s="81">
        <v>185.33</v>
      </c>
      <c r="K132" s="86" t="s">
        <v>80</v>
      </c>
      <c r="L132" s="91">
        <v>82.96</v>
      </c>
    </row>
    <row r="133" spans="1:12" ht="15" x14ac:dyDescent="0.25">
      <c r="A133" s="12"/>
      <c r="B133" s="7"/>
      <c r="C133" s="31"/>
      <c r="D133" s="87" t="s">
        <v>102</v>
      </c>
      <c r="E133" s="77" t="s">
        <v>158</v>
      </c>
      <c r="F133" s="82">
        <v>150</v>
      </c>
      <c r="G133" s="79">
        <v>4.1399999999999997</v>
      </c>
      <c r="H133" s="81">
        <v>3.85</v>
      </c>
      <c r="I133" s="81">
        <v>38.08</v>
      </c>
      <c r="J133" s="81">
        <v>201.43</v>
      </c>
      <c r="K133" s="86" t="s">
        <v>80</v>
      </c>
      <c r="L133" s="91">
        <v>14.17</v>
      </c>
    </row>
    <row r="134" spans="1:12" ht="15" x14ac:dyDescent="0.25">
      <c r="A134" s="12"/>
      <c r="B134" s="7"/>
      <c r="C134" s="31"/>
      <c r="D134" s="87" t="s">
        <v>40</v>
      </c>
      <c r="E134" s="77" t="s">
        <v>62</v>
      </c>
      <c r="F134" s="82">
        <v>200</v>
      </c>
      <c r="G134" s="79">
        <v>0.32</v>
      </c>
      <c r="H134" s="81">
        <v>0.08</v>
      </c>
      <c r="I134" s="81">
        <v>26.88</v>
      </c>
      <c r="J134" s="81">
        <v>103.51</v>
      </c>
      <c r="K134" s="98" t="s">
        <v>80</v>
      </c>
      <c r="L134" s="91">
        <v>25.45</v>
      </c>
    </row>
    <row r="135" spans="1:12" ht="15" x14ac:dyDescent="0.25">
      <c r="A135" s="12"/>
      <c r="B135" s="7"/>
      <c r="C135" s="31"/>
      <c r="D135" s="87" t="s">
        <v>105</v>
      </c>
      <c r="E135" s="77" t="s">
        <v>34</v>
      </c>
      <c r="F135" s="82">
        <v>40</v>
      </c>
      <c r="G135" s="84">
        <v>3.2</v>
      </c>
      <c r="H135" s="80">
        <v>0.4</v>
      </c>
      <c r="I135" s="80">
        <v>19.2</v>
      </c>
      <c r="J135" s="82">
        <v>96</v>
      </c>
      <c r="K135" s="86" t="s">
        <v>113</v>
      </c>
      <c r="L135" s="91">
        <v>2.88</v>
      </c>
    </row>
    <row r="136" spans="1:12" ht="15.75" thickBot="1" x14ac:dyDescent="0.3">
      <c r="A136" s="12"/>
      <c r="B136" s="7"/>
      <c r="C136" s="31"/>
      <c r="D136" s="87" t="s">
        <v>103</v>
      </c>
      <c r="E136" s="77" t="s">
        <v>35</v>
      </c>
      <c r="F136" s="82">
        <v>20</v>
      </c>
      <c r="G136" s="84">
        <v>1.6</v>
      </c>
      <c r="H136" s="80">
        <v>0.2</v>
      </c>
      <c r="I136" s="80">
        <v>9.3000000000000007</v>
      </c>
      <c r="J136" s="82">
        <v>46</v>
      </c>
      <c r="K136" s="114" t="s">
        <v>81</v>
      </c>
      <c r="L136" s="100">
        <v>1.44</v>
      </c>
    </row>
    <row r="137" spans="1:12" ht="15.75" thickBot="1" x14ac:dyDescent="0.3">
      <c r="A137" s="13"/>
      <c r="B137" s="9"/>
      <c r="C137" s="32"/>
      <c r="D137" s="72" t="s">
        <v>22</v>
      </c>
      <c r="E137" s="27"/>
      <c r="F137" s="27"/>
      <c r="G137" s="27">
        <f>SUM(G131:G136)</f>
        <v>32.450000000000003</v>
      </c>
      <c r="H137" s="27">
        <f>SUM(H131:H136)</f>
        <v>20.63</v>
      </c>
      <c r="I137" s="27">
        <f>SUM(I131:I136)</f>
        <v>104.77</v>
      </c>
      <c r="J137" s="27">
        <f>SUM(J131:J136)</f>
        <v>744.55000000000007</v>
      </c>
      <c r="K137" s="35"/>
      <c r="L137" s="104">
        <f>SUM(L131:L136)</f>
        <v>162.94999999999996</v>
      </c>
    </row>
    <row r="138" spans="1:12" ht="15.75" thickBot="1" x14ac:dyDescent="0.25">
      <c r="A138" s="17">
        <f>A125</f>
        <v>2</v>
      </c>
      <c r="B138" s="18">
        <f>B125</f>
        <v>4</v>
      </c>
      <c r="C138" s="53" t="s">
        <v>4</v>
      </c>
      <c r="D138" s="54"/>
      <c r="E138" s="28"/>
      <c r="F138" s="28"/>
      <c r="G138" s="28">
        <f>G130+G137</f>
        <v>58.620000000000005</v>
      </c>
      <c r="H138" s="28">
        <f>H130+H137</f>
        <v>39.900000000000006</v>
      </c>
      <c r="I138" s="28">
        <f>I130+I137</f>
        <v>222.62</v>
      </c>
      <c r="J138" s="28">
        <f>J130+J137</f>
        <v>1489.52</v>
      </c>
      <c r="K138" s="36"/>
      <c r="L138" s="37">
        <f>L130+L137</f>
        <v>271.58999999999992</v>
      </c>
    </row>
    <row r="139" spans="1:12" ht="15" x14ac:dyDescent="0.25">
      <c r="A139" s="10">
        <v>2</v>
      </c>
      <c r="B139" s="11">
        <v>5</v>
      </c>
      <c r="C139" s="30" t="s">
        <v>20</v>
      </c>
      <c r="D139" s="87" t="s">
        <v>72</v>
      </c>
      <c r="E139" s="77" t="s">
        <v>73</v>
      </c>
      <c r="F139" s="78" t="s">
        <v>74</v>
      </c>
      <c r="G139" s="79">
        <v>15.54</v>
      </c>
      <c r="H139" s="81">
        <v>20.71</v>
      </c>
      <c r="I139" s="81">
        <v>2.81</v>
      </c>
      <c r="J139" s="81">
        <v>260.02</v>
      </c>
      <c r="K139" s="108" t="s">
        <v>88</v>
      </c>
      <c r="L139" s="90">
        <v>58.83</v>
      </c>
    </row>
    <row r="140" spans="1:12" ht="15" x14ac:dyDescent="0.25">
      <c r="A140" s="12"/>
      <c r="B140" s="7"/>
      <c r="C140" s="31"/>
      <c r="D140" s="87" t="s">
        <v>30</v>
      </c>
      <c r="E140" s="77" t="s">
        <v>75</v>
      </c>
      <c r="F140" s="78" t="s">
        <v>76</v>
      </c>
      <c r="G140" s="79">
        <v>0.11</v>
      </c>
      <c r="H140" s="78"/>
      <c r="I140" s="81">
        <v>15.18</v>
      </c>
      <c r="J140" s="81">
        <v>58.28</v>
      </c>
      <c r="K140" s="66" t="s">
        <v>126</v>
      </c>
      <c r="L140" s="91">
        <v>4.75</v>
      </c>
    </row>
    <row r="141" spans="1:12" ht="15" x14ac:dyDescent="0.25">
      <c r="A141" s="12"/>
      <c r="B141" s="7"/>
      <c r="C141" s="31"/>
      <c r="D141" s="87" t="s">
        <v>94</v>
      </c>
      <c r="E141" s="77" t="s">
        <v>160</v>
      </c>
      <c r="F141" s="82">
        <v>60</v>
      </c>
      <c r="G141" s="79">
        <v>8.1300000000000008</v>
      </c>
      <c r="H141" s="81">
        <v>17.14</v>
      </c>
      <c r="I141" s="81">
        <v>35.01</v>
      </c>
      <c r="J141" s="81">
        <v>321.83999999999997</v>
      </c>
      <c r="K141" s="66"/>
      <c r="L141" s="91">
        <v>28.37</v>
      </c>
    </row>
    <row r="142" spans="1:12" ht="15" x14ac:dyDescent="0.25">
      <c r="A142" s="12"/>
      <c r="B142" s="7"/>
      <c r="C142" s="31"/>
      <c r="D142" s="87" t="s">
        <v>105</v>
      </c>
      <c r="E142" s="77" t="s">
        <v>59</v>
      </c>
      <c r="F142" s="82">
        <v>20</v>
      </c>
      <c r="G142" s="84">
        <v>1.7</v>
      </c>
      <c r="H142" s="80">
        <v>0.8</v>
      </c>
      <c r="I142" s="81">
        <v>11.04</v>
      </c>
      <c r="J142" s="82">
        <v>59</v>
      </c>
      <c r="K142" s="98" t="s">
        <v>81</v>
      </c>
      <c r="L142" s="91">
        <v>1.57</v>
      </c>
    </row>
    <row r="143" spans="1:12" ht="15.75" thickBot="1" x14ac:dyDescent="0.3">
      <c r="A143" s="12"/>
      <c r="B143" s="7"/>
      <c r="C143" s="31"/>
      <c r="D143" s="87" t="s">
        <v>159</v>
      </c>
      <c r="E143" s="77" t="s">
        <v>52</v>
      </c>
      <c r="F143" s="82">
        <v>120</v>
      </c>
      <c r="G143" s="79">
        <v>0.48</v>
      </c>
      <c r="H143" s="78"/>
      <c r="I143" s="81">
        <v>13.56</v>
      </c>
      <c r="J143" s="80">
        <v>55.2</v>
      </c>
      <c r="K143" s="114"/>
      <c r="L143" s="100">
        <v>15.12</v>
      </c>
    </row>
    <row r="144" spans="1:12" ht="15.75" customHeight="1" thickBot="1" x14ac:dyDescent="0.3">
      <c r="A144" s="13"/>
      <c r="B144" s="9"/>
      <c r="C144" s="32"/>
      <c r="D144" s="72" t="s">
        <v>22</v>
      </c>
      <c r="E144" s="27"/>
      <c r="F144" s="27"/>
      <c r="G144" s="27">
        <f>SUM(G139:G143)</f>
        <v>25.96</v>
      </c>
      <c r="H144" s="27">
        <f>SUM(H139:H143)</f>
        <v>38.65</v>
      </c>
      <c r="I144" s="27">
        <f>SUM(I139:I143)</f>
        <v>77.599999999999994</v>
      </c>
      <c r="J144" s="27">
        <f>SUM(J139:J143)</f>
        <v>754.33999999999992</v>
      </c>
      <c r="K144" s="35"/>
      <c r="L144" s="89">
        <f>SUM(L139:L143)</f>
        <v>108.64</v>
      </c>
    </row>
    <row r="145" spans="1:12" ht="25.5" x14ac:dyDescent="0.25">
      <c r="A145" s="14">
        <f>A139</f>
        <v>2</v>
      </c>
      <c r="B145" s="5">
        <f>B139</f>
        <v>5</v>
      </c>
      <c r="C145" s="33" t="s">
        <v>21</v>
      </c>
      <c r="D145" s="87" t="s">
        <v>104</v>
      </c>
      <c r="E145" s="77" t="s">
        <v>161</v>
      </c>
      <c r="F145" s="78" t="s">
        <v>46</v>
      </c>
      <c r="G145" s="79">
        <v>9.3699999999999992</v>
      </c>
      <c r="H145" s="80">
        <v>3.4</v>
      </c>
      <c r="I145" s="81">
        <v>24.39</v>
      </c>
      <c r="J145" s="81">
        <v>170.06</v>
      </c>
      <c r="K145" s="98" t="s">
        <v>86</v>
      </c>
      <c r="L145" s="90">
        <v>20.8</v>
      </c>
    </row>
    <row r="146" spans="1:12" ht="15" x14ac:dyDescent="0.25">
      <c r="A146" s="12"/>
      <c r="B146" s="7"/>
      <c r="C146" s="31"/>
      <c r="D146" s="87" t="s">
        <v>39</v>
      </c>
      <c r="E146" s="77" t="s">
        <v>77</v>
      </c>
      <c r="F146" s="78" t="s">
        <v>78</v>
      </c>
      <c r="G146" s="79">
        <v>13.88</v>
      </c>
      <c r="H146" s="80">
        <v>14.5</v>
      </c>
      <c r="I146" s="80">
        <v>3.7</v>
      </c>
      <c r="J146" s="81">
        <v>203.33</v>
      </c>
      <c r="K146" s="86" t="s">
        <v>167</v>
      </c>
      <c r="L146" s="91">
        <v>105.76</v>
      </c>
    </row>
    <row r="147" spans="1:12" ht="15" x14ac:dyDescent="0.25">
      <c r="A147" s="12"/>
      <c r="B147" s="7"/>
      <c r="C147" s="31"/>
      <c r="D147" s="87" t="s">
        <v>102</v>
      </c>
      <c r="E147" s="77" t="s">
        <v>96</v>
      </c>
      <c r="F147" s="82">
        <v>180</v>
      </c>
      <c r="G147" s="79">
        <v>6.75</v>
      </c>
      <c r="H147" s="81">
        <v>5.87</v>
      </c>
      <c r="I147" s="81">
        <v>43.74</v>
      </c>
      <c r="J147" s="81">
        <v>254.86</v>
      </c>
      <c r="K147" s="86" t="s">
        <v>112</v>
      </c>
      <c r="L147" s="91">
        <v>19.190000000000001</v>
      </c>
    </row>
    <row r="148" spans="1:12" ht="15" x14ac:dyDescent="0.25">
      <c r="A148" s="12"/>
      <c r="B148" s="7"/>
      <c r="C148" s="31"/>
      <c r="D148" s="87" t="s">
        <v>40</v>
      </c>
      <c r="E148" s="77" t="s">
        <v>56</v>
      </c>
      <c r="F148" s="82">
        <v>200</v>
      </c>
      <c r="G148" s="79">
        <v>7.0000000000000007E-2</v>
      </c>
      <c r="H148" s="78"/>
      <c r="I148" s="81">
        <v>23.88</v>
      </c>
      <c r="J148" s="81">
        <v>89.76</v>
      </c>
      <c r="K148" s="86" t="s">
        <v>80</v>
      </c>
      <c r="L148" s="91">
        <v>12.26</v>
      </c>
    </row>
    <row r="149" spans="1:12" ht="15" x14ac:dyDescent="0.25">
      <c r="A149" s="12"/>
      <c r="B149" s="7"/>
      <c r="C149" s="31"/>
      <c r="D149" s="87" t="s">
        <v>105</v>
      </c>
      <c r="E149" s="77" t="s">
        <v>59</v>
      </c>
      <c r="F149" s="82">
        <v>40</v>
      </c>
      <c r="G149" s="84">
        <v>3.4</v>
      </c>
      <c r="H149" s="80">
        <v>1.6</v>
      </c>
      <c r="I149" s="81">
        <v>22.08</v>
      </c>
      <c r="J149" s="82">
        <v>118</v>
      </c>
      <c r="K149" s="86" t="s">
        <v>113</v>
      </c>
      <c r="L149" s="91">
        <v>3.14</v>
      </c>
    </row>
    <row r="150" spans="1:12" ht="15.75" thickBot="1" x14ac:dyDescent="0.3">
      <c r="A150" s="12"/>
      <c r="B150" s="7"/>
      <c r="C150" s="31"/>
      <c r="D150" s="87" t="s">
        <v>103</v>
      </c>
      <c r="E150" s="77" t="s">
        <v>35</v>
      </c>
      <c r="F150" s="82">
        <v>25</v>
      </c>
      <c r="G150" s="92">
        <v>2</v>
      </c>
      <c r="H150" s="81">
        <v>0.25</v>
      </c>
      <c r="I150" s="81">
        <v>11.63</v>
      </c>
      <c r="J150" s="80">
        <v>57.5</v>
      </c>
      <c r="K150" s="114" t="s">
        <v>81</v>
      </c>
      <c r="L150" s="100">
        <v>1.8</v>
      </c>
    </row>
    <row r="151" spans="1:12" ht="15.75" thickBot="1" x14ac:dyDescent="0.3">
      <c r="A151" s="13"/>
      <c r="B151" s="9"/>
      <c r="C151" s="32"/>
      <c r="D151" s="29" t="s">
        <v>22</v>
      </c>
      <c r="E151" s="27"/>
      <c r="F151" s="27"/>
      <c r="G151" s="27">
        <f>SUM(G145:G150)</f>
        <v>35.47</v>
      </c>
      <c r="H151" s="27">
        <f>SUM(H145:H150)</f>
        <v>25.62</v>
      </c>
      <c r="I151" s="27">
        <f>SUM(I145:I150)</f>
        <v>129.41999999999999</v>
      </c>
      <c r="J151" s="27">
        <f>SUM(J145:J150)</f>
        <v>893.51</v>
      </c>
      <c r="K151" s="35"/>
      <c r="L151" s="104">
        <f>SUM(L145:L150)</f>
        <v>162.94999999999999</v>
      </c>
    </row>
    <row r="152" spans="1:12" ht="15.75" thickBot="1" x14ac:dyDescent="0.25">
      <c r="A152" s="17">
        <f>A139</f>
        <v>2</v>
      </c>
      <c r="B152" s="18">
        <f>B139</f>
        <v>5</v>
      </c>
      <c r="C152" s="53" t="s">
        <v>4</v>
      </c>
      <c r="D152" s="54"/>
      <c r="E152" s="28"/>
      <c r="F152" s="28"/>
      <c r="G152" s="28">
        <f>G144+G151</f>
        <v>61.43</v>
      </c>
      <c r="H152" s="28">
        <f>H144+H151</f>
        <v>64.27</v>
      </c>
      <c r="I152" s="28">
        <f>I144+I151</f>
        <v>207.01999999999998</v>
      </c>
      <c r="J152" s="28">
        <f>J144+J151</f>
        <v>1647.85</v>
      </c>
      <c r="K152" s="36"/>
      <c r="L152" s="37">
        <f>L144+L151</f>
        <v>271.58999999999997</v>
      </c>
    </row>
    <row r="153" spans="1:12" ht="13.5" thickBot="1" x14ac:dyDescent="0.25">
      <c r="A153" s="15"/>
      <c r="B153" s="16"/>
      <c r="C153" s="55" t="s">
        <v>5</v>
      </c>
      <c r="D153" s="56"/>
      <c r="E153" s="57"/>
      <c r="F153" s="34"/>
      <c r="G153" s="34">
        <f>(G19+G33+G49+G62+G77+G93+G108+G124+G138+G152)/(IF(G19=0,0,1)+IF(G33=0,0,1)+IF(G49=0,0,1)+IF(G62=0,0,1)+IF(G77=0,0,1)+IF(G93=0,0,1)+IF(G108=0,0,1)+IF(G124=0,0,1)+IF(G138=0,0,1)+IF(G152=0,0,1))</f>
        <v>57.519999999999996</v>
      </c>
      <c r="H153" s="34">
        <f>(H19+H33+H49+H62+H77+H93+H108+H124+H138+H152)/(IF(H19=0,0,1)+IF(H33=0,0,1)+IF(H49=0,0,1)+IF(H62=0,0,1)+IF(H77=0,0,1)+IF(H93=0,0,1)+IF(H108=0,0,1)+IF(H124=0,0,1)+IF(H138=0,0,1)+IF(H152=0,0,1))</f>
        <v>52.764999999999986</v>
      </c>
      <c r="I153" s="34">
        <f>(I19+I33+I49+I62+I77+I93+I108+I124+I138+I152)/(IF(I19=0,0,1)+IF(I33=0,0,1)+IF(I49=0,0,1)+IF(I62=0,0,1)+IF(I77=0,0,1)+IF(I93=0,0,1)+IF(I108=0,0,1)+IF(I124=0,0,1)+IF(I138=0,0,1)+IF(I152=0,0,1))</f>
        <v>203.262</v>
      </c>
      <c r="J153" s="34">
        <f>(J19+J33+J49+J62+J77+J93+J108+J124+J138+J152)/(IF(J19=0,0,1)+IF(J33=0,0,1)+IF(J49=0,0,1)+IF(J62=0,0,1)+IF(J77=0,0,1)+IF(J93=0,0,1)+IF(J108=0,0,1)+IF(J124=0,0,1)+IF(J138=0,0,1)+IF(J152=0,0,1))</f>
        <v>1521.13</v>
      </c>
      <c r="K153" s="34"/>
      <c r="L153" s="46">
        <f>(L19+L33+L49+L62+L77+L93+L108+L124+L138+L152)/(IF(L19=0,0,1)+IF(L33=0,0,1)+IF(L49=0,0,1)+IF(L62=0,0,1)+IF(L77=0,0,1)+IF(L93=0,0,1)+IF(L108=0,0,1)+IF(L124=0,0,1)+IF(L138=0,0,1)+IF(L152=0,0,1))</f>
        <v>271.58999999999997</v>
      </c>
    </row>
  </sheetData>
  <mergeCells count="14">
    <mergeCell ref="C1:E1"/>
    <mergeCell ref="H1:K1"/>
    <mergeCell ref="H2:K2"/>
    <mergeCell ref="C33:D33"/>
    <mergeCell ref="C49:D49"/>
    <mergeCell ref="C62:D62"/>
    <mergeCell ref="C77:D77"/>
    <mergeCell ref="C19:D19"/>
    <mergeCell ref="C153:E153"/>
    <mergeCell ref="C152:D152"/>
    <mergeCell ref="C93:D93"/>
    <mergeCell ref="C108:D108"/>
    <mergeCell ref="C124:D124"/>
    <mergeCell ref="C138:D13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32" sqref="E13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8.42578125" style="1" customWidth="1"/>
    <col min="5" max="5" width="48.28515625" style="2" customWidth="1"/>
    <col min="6" max="6" width="10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5703125" style="2" customWidth="1"/>
    <col min="12" max="16384" width="9.140625" style="2"/>
  </cols>
  <sheetData>
    <row r="1" spans="1:12" ht="15" x14ac:dyDescent="0.25">
      <c r="A1" s="38" t="s">
        <v>7</v>
      </c>
      <c r="B1" s="39"/>
      <c r="C1" s="58" t="s">
        <v>36</v>
      </c>
      <c r="D1" s="59"/>
      <c r="E1" s="59"/>
      <c r="F1" s="4" t="s">
        <v>16</v>
      </c>
      <c r="G1" s="2" t="s">
        <v>17</v>
      </c>
      <c r="H1" s="60" t="s">
        <v>37</v>
      </c>
      <c r="I1" s="60"/>
      <c r="J1" s="60"/>
      <c r="K1" s="60"/>
    </row>
    <row r="2" spans="1:12" ht="18" x14ac:dyDescent="0.2">
      <c r="A2" s="40" t="s">
        <v>6</v>
      </c>
      <c r="B2" s="41"/>
      <c r="C2" s="41"/>
      <c r="D2" s="42"/>
      <c r="E2" s="39"/>
      <c r="G2" s="2" t="s">
        <v>18</v>
      </c>
      <c r="H2" s="60" t="s">
        <v>38</v>
      </c>
      <c r="I2" s="60"/>
      <c r="J2" s="60"/>
      <c r="K2" s="60"/>
    </row>
    <row r="3" spans="1:12" ht="17.25" customHeight="1" x14ac:dyDescent="0.2">
      <c r="A3" s="44" t="s">
        <v>8</v>
      </c>
      <c r="B3" s="41"/>
      <c r="C3" s="41"/>
      <c r="D3" s="43"/>
      <c r="E3" s="20" t="s">
        <v>9</v>
      </c>
      <c r="G3" s="2" t="s">
        <v>19</v>
      </c>
      <c r="H3" s="24">
        <v>1</v>
      </c>
      <c r="I3" s="24">
        <v>1</v>
      </c>
      <c r="J3" s="25">
        <v>2025</v>
      </c>
      <c r="K3" s="26"/>
    </row>
    <row r="4" spans="1:12" ht="13.5" thickBot="1" x14ac:dyDescent="0.25">
      <c r="C4" s="2"/>
      <c r="D4" s="3"/>
      <c r="H4" s="23" t="s">
        <v>25</v>
      </c>
      <c r="I4" s="23" t="s">
        <v>26</v>
      </c>
      <c r="J4" s="23" t="s">
        <v>27</v>
      </c>
    </row>
    <row r="5" spans="1:12" ht="34.5" thickBot="1" x14ac:dyDescent="0.25">
      <c r="A5" s="21" t="s">
        <v>14</v>
      </c>
      <c r="B5" s="22" t="s">
        <v>15</v>
      </c>
      <c r="C5" s="19" t="s">
        <v>0</v>
      </c>
      <c r="D5" s="19" t="s">
        <v>13</v>
      </c>
      <c r="E5" s="19" t="s">
        <v>12</v>
      </c>
      <c r="F5" s="19" t="s">
        <v>23</v>
      </c>
      <c r="G5" s="19" t="s">
        <v>1</v>
      </c>
      <c r="H5" s="19" t="s">
        <v>2</v>
      </c>
      <c r="I5" s="19" t="s">
        <v>3</v>
      </c>
      <c r="J5" s="19" t="s">
        <v>10</v>
      </c>
      <c r="K5" s="49" t="s">
        <v>11</v>
      </c>
      <c r="L5" s="50" t="s">
        <v>24</v>
      </c>
    </row>
    <row r="6" spans="1:12" ht="15" x14ac:dyDescent="0.25">
      <c r="A6" s="10">
        <v>1</v>
      </c>
      <c r="B6" s="11">
        <v>1</v>
      </c>
      <c r="C6" s="30" t="s">
        <v>20</v>
      </c>
      <c r="D6" s="65" t="s">
        <v>89</v>
      </c>
      <c r="E6" s="77" t="s">
        <v>61</v>
      </c>
      <c r="F6" s="78" t="s">
        <v>90</v>
      </c>
      <c r="G6" s="79">
        <v>6.15</v>
      </c>
      <c r="H6" s="80">
        <v>5.0999999999999996</v>
      </c>
      <c r="I6" s="80">
        <v>13.8</v>
      </c>
      <c r="J6" s="80">
        <v>127.9</v>
      </c>
      <c r="K6" s="66" t="s">
        <v>114</v>
      </c>
      <c r="L6" s="67">
        <v>20.47</v>
      </c>
    </row>
    <row r="7" spans="1:12" ht="15" x14ac:dyDescent="0.25">
      <c r="A7" s="12"/>
      <c r="B7" s="7"/>
      <c r="C7" s="31"/>
      <c r="D7" s="65" t="s">
        <v>29</v>
      </c>
      <c r="E7" s="77" t="s">
        <v>60</v>
      </c>
      <c r="F7" s="78" t="s">
        <v>78</v>
      </c>
      <c r="G7" s="79">
        <v>14.63</v>
      </c>
      <c r="H7" s="81">
        <v>8.94</v>
      </c>
      <c r="I7" s="81">
        <v>4.7300000000000004</v>
      </c>
      <c r="J7" s="81">
        <v>167.11</v>
      </c>
      <c r="K7" s="66" t="s">
        <v>115</v>
      </c>
      <c r="L7" s="68">
        <v>57.72</v>
      </c>
    </row>
    <row r="8" spans="1:12" ht="15" x14ac:dyDescent="0.25">
      <c r="A8" s="12"/>
      <c r="B8" s="7"/>
      <c r="C8" s="31"/>
      <c r="D8" s="65" t="s">
        <v>102</v>
      </c>
      <c r="E8" s="77" t="s">
        <v>92</v>
      </c>
      <c r="F8" s="82">
        <v>150</v>
      </c>
      <c r="G8" s="79">
        <v>3.72</v>
      </c>
      <c r="H8" s="81">
        <v>4.71</v>
      </c>
      <c r="I8" s="81">
        <v>38.74</v>
      </c>
      <c r="J8" s="81">
        <v>209.93</v>
      </c>
      <c r="K8" s="69" t="s">
        <v>116</v>
      </c>
      <c r="L8" s="68">
        <v>18.940000000000001</v>
      </c>
    </row>
    <row r="9" spans="1:12" ht="15" x14ac:dyDescent="0.25">
      <c r="A9" s="12"/>
      <c r="B9" s="7"/>
      <c r="C9" s="31"/>
      <c r="D9" s="65" t="s">
        <v>40</v>
      </c>
      <c r="E9" s="77" t="s">
        <v>67</v>
      </c>
      <c r="F9" s="82">
        <v>200</v>
      </c>
      <c r="G9" s="83"/>
      <c r="H9" s="78"/>
      <c r="I9" s="80">
        <v>19.399999999999999</v>
      </c>
      <c r="J9" s="82">
        <v>78</v>
      </c>
      <c r="K9" s="70" t="s">
        <v>80</v>
      </c>
      <c r="L9" s="68">
        <v>10.07</v>
      </c>
    </row>
    <row r="10" spans="1:12" ht="15.75" thickBot="1" x14ac:dyDescent="0.3">
      <c r="A10" s="12"/>
      <c r="B10" s="7"/>
      <c r="C10" s="31"/>
      <c r="D10" s="65" t="s">
        <v>103</v>
      </c>
      <c r="E10" s="77" t="s">
        <v>35</v>
      </c>
      <c r="F10" s="82">
        <v>20</v>
      </c>
      <c r="G10" s="84">
        <v>1.6</v>
      </c>
      <c r="H10" s="80">
        <v>0.2</v>
      </c>
      <c r="I10" s="80">
        <v>9.3000000000000007</v>
      </c>
      <c r="J10" s="82">
        <v>46</v>
      </c>
      <c r="K10" s="70" t="s">
        <v>81</v>
      </c>
      <c r="L10" s="71">
        <v>1.44</v>
      </c>
    </row>
    <row r="11" spans="1:12" ht="15.75" thickBot="1" x14ac:dyDescent="0.3">
      <c r="A11" s="13"/>
      <c r="B11" s="9"/>
      <c r="C11" s="32"/>
      <c r="D11" s="72" t="s">
        <v>22</v>
      </c>
      <c r="E11" s="27"/>
      <c r="F11" s="27"/>
      <c r="G11" s="27">
        <f>SUM(G6:G10)</f>
        <v>26.1</v>
      </c>
      <c r="H11" s="27">
        <f>SUM(H6:H10)</f>
        <v>18.95</v>
      </c>
      <c r="I11" s="27">
        <f>SUM(I6:I10)</f>
        <v>85.97</v>
      </c>
      <c r="J11" s="27">
        <f>SUM(J6:J10)</f>
        <v>628.94000000000005</v>
      </c>
      <c r="K11" s="35"/>
      <c r="L11" s="89">
        <f>SUM(L6:L10)</f>
        <v>108.63999999999999</v>
      </c>
    </row>
    <row r="12" spans="1:12" ht="15" x14ac:dyDescent="0.25">
      <c r="A12" s="14">
        <f>A6</f>
        <v>1</v>
      </c>
      <c r="B12" s="5">
        <f>B6</f>
        <v>1</v>
      </c>
      <c r="C12" s="33" t="s">
        <v>21</v>
      </c>
      <c r="D12" s="87" t="s">
        <v>104</v>
      </c>
      <c r="E12" s="77" t="s">
        <v>106</v>
      </c>
      <c r="F12" s="78" t="s">
        <v>107</v>
      </c>
      <c r="G12" s="79">
        <v>6.31</v>
      </c>
      <c r="H12" s="81">
        <v>3.18</v>
      </c>
      <c r="I12" s="81">
        <v>18.260000000000002</v>
      </c>
      <c r="J12" s="81">
        <v>131.09</v>
      </c>
      <c r="K12" s="86" t="s">
        <v>117</v>
      </c>
      <c r="L12" s="90">
        <v>41.24</v>
      </c>
    </row>
    <row r="13" spans="1:12" ht="15" x14ac:dyDescent="0.25">
      <c r="A13" s="12"/>
      <c r="B13" s="7"/>
      <c r="C13" s="31"/>
      <c r="D13" s="87" t="s">
        <v>29</v>
      </c>
      <c r="E13" s="77" t="s">
        <v>60</v>
      </c>
      <c r="F13" s="78" t="s">
        <v>101</v>
      </c>
      <c r="G13" s="79">
        <v>17.37</v>
      </c>
      <c r="H13" s="81">
        <v>9.2200000000000006</v>
      </c>
      <c r="I13" s="81">
        <v>4.7300000000000004</v>
      </c>
      <c r="J13" s="81">
        <v>182.59</v>
      </c>
      <c r="K13" s="66" t="s">
        <v>115</v>
      </c>
      <c r="L13" s="91">
        <v>69.17</v>
      </c>
    </row>
    <row r="14" spans="1:12" ht="25.5" x14ac:dyDescent="0.25">
      <c r="A14" s="12"/>
      <c r="B14" s="7"/>
      <c r="C14" s="31"/>
      <c r="D14" s="87" t="s">
        <v>102</v>
      </c>
      <c r="E14" s="77" t="s">
        <v>108</v>
      </c>
      <c r="F14" s="82">
        <v>150</v>
      </c>
      <c r="G14" s="79">
        <v>3.62</v>
      </c>
      <c r="H14" s="81">
        <v>4.8600000000000003</v>
      </c>
      <c r="I14" s="81">
        <v>27.54</v>
      </c>
      <c r="J14" s="81">
        <v>166.99</v>
      </c>
      <c r="K14" s="66" t="s">
        <v>80</v>
      </c>
      <c r="L14" s="91">
        <v>26.73</v>
      </c>
    </row>
    <row r="15" spans="1:12" ht="15" x14ac:dyDescent="0.25">
      <c r="A15" s="12"/>
      <c r="B15" s="7"/>
      <c r="C15" s="31"/>
      <c r="D15" s="87" t="s">
        <v>40</v>
      </c>
      <c r="E15" s="77" t="s">
        <v>71</v>
      </c>
      <c r="F15" s="82">
        <v>200</v>
      </c>
      <c r="G15" s="79">
        <v>0.32</v>
      </c>
      <c r="H15" s="81">
        <v>0.08</v>
      </c>
      <c r="I15" s="81">
        <v>26.88</v>
      </c>
      <c r="J15" s="81">
        <v>103.51</v>
      </c>
      <c r="K15" s="66" t="s">
        <v>80</v>
      </c>
      <c r="L15" s="91">
        <v>22.57</v>
      </c>
    </row>
    <row r="16" spans="1:12" ht="15" x14ac:dyDescent="0.25">
      <c r="A16" s="12"/>
      <c r="B16" s="7"/>
      <c r="C16" s="31"/>
      <c r="D16" s="87" t="s">
        <v>105</v>
      </c>
      <c r="E16" s="77" t="s">
        <v>34</v>
      </c>
      <c r="F16" s="82">
        <v>25</v>
      </c>
      <c r="G16" s="92">
        <v>2</v>
      </c>
      <c r="H16" s="81">
        <v>0.25</v>
      </c>
      <c r="I16" s="82">
        <v>12</v>
      </c>
      <c r="J16" s="82">
        <v>60</v>
      </c>
      <c r="K16" s="66" t="s">
        <v>113</v>
      </c>
      <c r="L16" s="91">
        <v>1.8</v>
      </c>
    </row>
    <row r="17" spans="1:12" ht="15.75" thickBot="1" x14ac:dyDescent="0.3">
      <c r="A17" s="12"/>
      <c r="B17" s="7"/>
      <c r="C17" s="31"/>
      <c r="D17" s="87" t="s">
        <v>103</v>
      </c>
      <c r="E17" s="77" t="s">
        <v>35</v>
      </c>
      <c r="F17" s="82">
        <v>20</v>
      </c>
      <c r="G17" s="84">
        <v>1.6</v>
      </c>
      <c r="H17" s="80">
        <v>0.2</v>
      </c>
      <c r="I17" s="80">
        <v>9.3000000000000007</v>
      </c>
      <c r="J17" s="82">
        <v>46</v>
      </c>
      <c r="K17" s="70" t="s">
        <v>81</v>
      </c>
      <c r="L17" s="91">
        <v>1.44</v>
      </c>
    </row>
    <row r="18" spans="1:12" ht="15.75" thickBot="1" x14ac:dyDescent="0.3">
      <c r="A18" s="13"/>
      <c r="B18" s="9"/>
      <c r="C18" s="32"/>
      <c r="D18" s="29" t="s">
        <v>22</v>
      </c>
      <c r="E18" s="27"/>
      <c r="F18" s="27"/>
      <c r="G18" s="27">
        <f>SUM(G12:G17)</f>
        <v>31.220000000000002</v>
      </c>
      <c r="H18" s="27">
        <f>SUM(H12:H17)</f>
        <v>17.79</v>
      </c>
      <c r="I18" s="27">
        <f>SUM(I12:I17)</f>
        <v>98.71</v>
      </c>
      <c r="J18" s="27">
        <f>SUM(J12:J17)</f>
        <v>690.18000000000006</v>
      </c>
      <c r="K18" s="35"/>
      <c r="L18" s="105">
        <f>SUM(L12:L17)</f>
        <v>162.94999999999999</v>
      </c>
    </row>
    <row r="19" spans="1:12" ht="15.75" thickBot="1" x14ac:dyDescent="0.25">
      <c r="A19" s="17">
        <f>A6</f>
        <v>1</v>
      </c>
      <c r="B19" s="18">
        <f>B6</f>
        <v>1</v>
      </c>
      <c r="C19" s="53" t="s">
        <v>4</v>
      </c>
      <c r="D19" s="54"/>
      <c r="E19" s="28"/>
      <c r="F19" s="28"/>
      <c r="G19" s="28">
        <f>G11+G18</f>
        <v>57.320000000000007</v>
      </c>
      <c r="H19" s="28">
        <f>H11+H18</f>
        <v>36.739999999999995</v>
      </c>
      <c r="I19" s="28">
        <f>I11+I18</f>
        <v>184.68</v>
      </c>
      <c r="J19" s="28">
        <f>J11+J18</f>
        <v>1319.1200000000001</v>
      </c>
      <c r="K19" s="36"/>
      <c r="L19" s="37">
        <f>L11+L18</f>
        <v>271.58999999999997</v>
      </c>
    </row>
    <row r="20" spans="1:12" ht="15" x14ac:dyDescent="0.25">
      <c r="A20" s="10">
        <v>1</v>
      </c>
      <c r="B20" s="11">
        <v>2</v>
      </c>
      <c r="C20" s="30" t="s">
        <v>20</v>
      </c>
      <c r="D20" s="93" t="s">
        <v>43</v>
      </c>
      <c r="E20" s="77" t="s">
        <v>99</v>
      </c>
      <c r="F20" s="78" t="s">
        <v>46</v>
      </c>
      <c r="G20" s="79">
        <v>9.2899999999999991</v>
      </c>
      <c r="H20" s="81">
        <v>13.21</v>
      </c>
      <c r="I20" s="81">
        <v>55.36</v>
      </c>
      <c r="J20" s="81">
        <v>369.76</v>
      </c>
      <c r="K20" s="47" t="s">
        <v>118</v>
      </c>
      <c r="L20" s="94">
        <v>44.05</v>
      </c>
    </row>
    <row r="21" spans="1:12" ht="15" x14ac:dyDescent="0.25">
      <c r="A21" s="12"/>
      <c r="B21" s="7"/>
      <c r="C21" s="31"/>
      <c r="D21" s="93" t="s">
        <v>30</v>
      </c>
      <c r="E21" s="77" t="s">
        <v>51</v>
      </c>
      <c r="F21" s="82">
        <v>200</v>
      </c>
      <c r="G21" s="92">
        <v>4</v>
      </c>
      <c r="H21" s="81">
        <v>3.68</v>
      </c>
      <c r="I21" s="80">
        <v>25.8</v>
      </c>
      <c r="J21" s="81">
        <v>148.12</v>
      </c>
      <c r="K21" s="51" t="s">
        <v>119</v>
      </c>
      <c r="L21" s="95">
        <v>24.75</v>
      </c>
    </row>
    <row r="22" spans="1:12" ht="15" x14ac:dyDescent="0.25">
      <c r="A22" s="12"/>
      <c r="B22" s="7"/>
      <c r="C22" s="31"/>
      <c r="D22" s="93" t="s">
        <v>31</v>
      </c>
      <c r="E22" s="77" t="s">
        <v>109</v>
      </c>
      <c r="F22" s="82">
        <v>100</v>
      </c>
      <c r="G22" s="84">
        <v>7.6</v>
      </c>
      <c r="H22" s="80">
        <v>4.2</v>
      </c>
      <c r="I22" s="80">
        <v>11.7</v>
      </c>
      <c r="J22" s="82">
        <v>115</v>
      </c>
      <c r="K22" s="47" t="s">
        <v>81</v>
      </c>
      <c r="L22" s="95">
        <v>36.96</v>
      </c>
    </row>
    <row r="23" spans="1:12" ht="15" x14ac:dyDescent="0.25">
      <c r="A23" s="12"/>
      <c r="B23" s="7"/>
      <c r="C23" s="31"/>
      <c r="D23" s="93" t="s">
        <v>105</v>
      </c>
      <c r="E23" s="77" t="s">
        <v>34</v>
      </c>
      <c r="F23" s="82">
        <v>20</v>
      </c>
      <c r="G23" s="84">
        <v>1.6</v>
      </c>
      <c r="H23" s="80">
        <v>0.2</v>
      </c>
      <c r="I23" s="80">
        <v>9.6</v>
      </c>
      <c r="J23" s="82">
        <v>48</v>
      </c>
      <c r="K23" s="47" t="s">
        <v>113</v>
      </c>
      <c r="L23" s="95">
        <v>1.44</v>
      </c>
    </row>
    <row r="24" spans="1:12" ht="15" x14ac:dyDescent="0.25">
      <c r="A24" s="12"/>
      <c r="B24" s="7"/>
      <c r="C24" s="31"/>
      <c r="D24" s="93" t="s">
        <v>103</v>
      </c>
      <c r="E24" s="77" t="s">
        <v>35</v>
      </c>
      <c r="F24" s="82">
        <v>20</v>
      </c>
      <c r="G24" s="84">
        <v>1.6</v>
      </c>
      <c r="H24" s="80">
        <v>0.2</v>
      </c>
      <c r="I24" s="80">
        <v>9.3000000000000007</v>
      </c>
      <c r="J24" s="82">
        <v>46</v>
      </c>
      <c r="K24" s="48" t="s">
        <v>81</v>
      </c>
      <c r="L24" s="95">
        <v>1.44</v>
      </c>
    </row>
    <row r="25" spans="1:12" ht="15.75" thickBot="1" x14ac:dyDescent="0.3">
      <c r="A25" s="13"/>
      <c r="B25" s="9"/>
      <c r="C25" s="32"/>
      <c r="D25" s="29" t="s">
        <v>22</v>
      </c>
      <c r="E25" s="27"/>
      <c r="F25" s="27"/>
      <c r="G25" s="27">
        <f>SUM(G20:G24)</f>
        <v>24.090000000000003</v>
      </c>
      <c r="H25" s="27">
        <f>SUM(H20:H24)</f>
        <v>21.49</v>
      </c>
      <c r="I25" s="27">
        <f>SUM(I20:I24)</f>
        <v>111.75999999999999</v>
      </c>
      <c r="J25" s="27">
        <f>SUM(J20:J24)</f>
        <v>726.88</v>
      </c>
      <c r="K25" s="35"/>
      <c r="L25" s="52">
        <f>SUM(L20:L24)</f>
        <v>108.63999999999999</v>
      </c>
    </row>
    <row r="26" spans="1:12" ht="63.75" x14ac:dyDescent="0.25">
      <c r="A26" s="14">
        <f>A20</f>
        <v>1</v>
      </c>
      <c r="B26" s="5">
        <f>B20</f>
        <v>2</v>
      </c>
      <c r="C26" s="33" t="s">
        <v>21</v>
      </c>
      <c r="D26" s="93" t="s">
        <v>104</v>
      </c>
      <c r="E26" s="77" t="s">
        <v>110</v>
      </c>
      <c r="F26" s="78" t="s">
        <v>91</v>
      </c>
      <c r="G26" s="79">
        <v>1.71</v>
      </c>
      <c r="H26" s="81">
        <v>5.95</v>
      </c>
      <c r="I26" s="81">
        <v>11.71</v>
      </c>
      <c r="J26" s="81">
        <v>108.23</v>
      </c>
      <c r="K26" s="97" t="s">
        <v>111</v>
      </c>
      <c r="L26" s="94">
        <v>17.45</v>
      </c>
    </row>
    <row r="27" spans="1:12" ht="15" x14ac:dyDescent="0.25">
      <c r="A27" s="12"/>
      <c r="B27" s="7"/>
      <c r="C27" s="31"/>
      <c r="D27" s="93" t="s">
        <v>39</v>
      </c>
      <c r="E27" s="77" t="s">
        <v>77</v>
      </c>
      <c r="F27" s="78" t="s">
        <v>78</v>
      </c>
      <c r="G27" s="79">
        <v>13.88</v>
      </c>
      <c r="H27" s="80">
        <v>14.5</v>
      </c>
      <c r="I27" s="80">
        <v>3.7</v>
      </c>
      <c r="J27" s="81">
        <v>203.33</v>
      </c>
      <c r="K27" s="66" t="s">
        <v>153</v>
      </c>
      <c r="L27" s="95">
        <v>100.1</v>
      </c>
    </row>
    <row r="28" spans="1:12" ht="15" x14ac:dyDescent="0.25">
      <c r="A28" s="12"/>
      <c r="B28" s="7"/>
      <c r="C28" s="31"/>
      <c r="D28" s="93" t="s">
        <v>102</v>
      </c>
      <c r="E28" s="77" t="s">
        <v>96</v>
      </c>
      <c r="F28" s="82">
        <v>150</v>
      </c>
      <c r="G28" s="79">
        <v>5.63</v>
      </c>
      <c r="H28" s="81">
        <v>4.8899999999999997</v>
      </c>
      <c r="I28" s="81">
        <v>36.44</v>
      </c>
      <c r="J28" s="81">
        <v>212.33</v>
      </c>
      <c r="K28" s="66" t="s">
        <v>112</v>
      </c>
      <c r="L28" s="95">
        <v>15.99</v>
      </c>
    </row>
    <row r="29" spans="1:12" ht="15" x14ac:dyDescent="0.25">
      <c r="A29" s="12"/>
      <c r="B29" s="7"/>
      <c r="C29" s="31"/>
      <c r="D29" s="93" t="s">
        <v>40</v>
      </c>
      <c r="E29" s="77" t="s">
        <v>62</v>
      </c>
      <c r="F29" s="82">
        <v>200</v>
      </c>
      <c r="G29" s="79">
        <v>0.32</v>
      </c>
      <c r="H29" s="81">
        <v>0.08</v>
      </c>
      <c r="I29" s="81">
        <v>26.88</v>
      </c>
      <c r="J29" s="81">
        <v>103.51</v>
      </c>
      <c r="K29" s="98" t="s">
        <v>80</v>
      </c>
      <c r="L29" s="95">
        <v>25.45</v>
      </c>
    </row>
    <row r="30" spans="1:12" ht="15" x14ac:dyDescent="0.25">
      <c r="A30" s="12"/>
      <c r="B30" s="7"/>
      <c r="C30" s="31"/>
      <c r="D30" s="93" t="s">
        <v>105</v>
      </c>
      <c r="E30" s="77" t="s">
        <v>34</v>
      </c>
      <c r="F30" s="82">
        <v>35</v>
      </c>
      <c r="G30" s="84">
        <v>2.8</v>
      </c>
      <c r="H30" s="81">
        <v>0.35</v>
      </c>
      <c r="I30" s="80">
        <v>16.8</v>
      </c>
      <c r="J30" s="82">
        <v>84</v>
      </c>
      <c r="K30" s="66" t="s">
        <v>113</v>
      </c>
      <c r="L30" s="95">
        <v>2.52</v>
      </c>
    </row>
    <row r="31" spans="1:12" ht="15" x14ac:dyDescent="0.25">
      <c r="A31" s="12"/>
      <c r="B31" s="7"/>
      <c r="C31" s="31"/>
      <c r="D31" s="93" t="s">
        <v>103</v>
      </c>
      <c r="E31" s="77" t="s">
        <v>35</v>
      </c>
      <c r="F31" s="82">
        <v>20</v>
      </c>
      <c r="G31" s="84">
        <v>1.6</v>
      </c>
      <c r="H31" s="80">
        <v>0.2</v>
      </c>
      <c r="I31" s="80">
        <v>9.3000000000000007</v>
      </c>
      <c r="J31" s="82">
        <v>46</v>
      </c>
      <c r="K31" s="70" t="s">
        <v>81</v>
      </c>
      <c r="L31" s="95">
        <v>1.44</v>
      </c>
    </row>
    <row r="32" spans="1:12" ht="15.75" thickBot="1" x14ac:dyDescent="0.3">
      <c r="A32" s="13"/>
      <c r="B32" s="9"/>
      <c r="C32" s="32"/>
      <c r="D32" s="29" t="s">
        <v>22</v>
      </c>
      <c r="E32" s="27"/>
      <c r="F32" s="27"/>
      <c r="G32" s="27">
        <f>SUM(G26:G31)</f>
        <v>25.94</v>
      </c>
      <c r="H32" s="27">
        <f>SUM(H26:H31)</f>
        <v>25.97</v>
      </c>
      <c r="I32" s="27">
        <f>SUM(I26:I31)</f>
        <v>104.82999999999998</v>
      </c>
      <c r="J32" s="27">
        <f>SUM(J26:J31)</f>
        <v>757.4</v>
      </c>
      <c r="K32" s="35"/>
      <c r="L32" s="52">
        <f>SUM(L26:L31)</f>
        <v>162.94999999999999</v>
      </c>
    </row>
    <row r="33" spans="1:12" ht="15.75" customHeight="1" thickBot="1" x14ac:dyDescent="0.25">
      <c r="A33" s="17">
        <f>A20</f>
        <v>1</v>
      </c>
      <c r="B33" s="18">
        <f>B20</f>
        <v>2</v>
      </c>
      <c r="C33" s="53" t="s">
        <v>4</v>
      </c>
      <c r="D33" s="54"/>
      <c r="E33" s="28"/>
      <c r="F33" s="28"/>
      <c r="G33" s="28">
        <f>G25+G32</f>
        <v>50.03</v>
      </c>
      <c r="H33" s="28">
        <f>H25+H32</f>
        <v>47.459999999999994</v>
      </c>
      <c r="I33" s="28">
        <f>I25+I32</f>
        <v>216.58999999999997</v>
      </c>
      <c r="J33" s="28">
        <f>J25+J32</f>
        <v>1484.28</v>
      </c>
      <c r="K33" s="36"/>
      <c r="L33" s="37">
        <f>L25+L32</f>
        <v>271.58999999999997</v>
      </c>
    </row>
    <row r="34" spans="1:12" ht="15" x14ac:dyDescent="0.25">
      <c r="A34" s="10">
        <v>1</v>
      </c>
      <c r="B34" s="11">
        <v>3</v>
      </c>
      <c r="C34" s="30" t="s">
        <v>20</v>
      </c>
      <c r="D34" s="87" t="s">
        <v>49</v>
      </c>
      <c r="E34" s="77" t="s">
        <v>66</v>
      </c>
      <c r="F34" s="78" t="s">
        <v>98</v>
      </c>
      <c r="G34" s="79">
        <v>14.18</v>
      </c>
      <c r="H34" s="81">
        <v>7.62</v>
      </c>
      <c r="I34" s="81">
        <v>3.01</v>
      </c>
      <c r="J34" s="81">
        <v>137.06</v>
      </c>
      <c r="K34" s="99" t="s">
        <v>124</v>
      </c>
      <c r="L34" s="90">
        <v>56.14</v>
      </c>
    </row>
    <row r="35" spans="1:12" ht="15" x14ac:dyDescent="0.25">
      <c r="A35" s="12"/>
      <c r="B35" s="7"/>
      <c r="C35" s="31"/>
      <c r="D35" s="87" t="s">
        <v>102</v>
      </c>
      <c r="E35" s="77" t="s">
        <v>48</v>
      </c>
      <c r="F35" s="82">
        <v>150</v>
      </c>
      <c r="G35" s="79">
        <v>3.15</v>
      </c>
      <c r="H35" s="80">
        <v>5.6</v>
      </c>
      <c r="I35" s="81">
        <v>20.18</v>
      </c>
      <c r="J35" s="80">
        <v>148.4</v>
      </c>
      <c r="K35" s="66" t="s">
        <v>125</v>
      </c>
      <c r="L35" s="91">
        <v>28.72</v>
      </c>
    </row>
    <row r="36" spans="1:12" ht="15" x14ac:dyDescent="0.25">
      <c r="A36" s="12"/>
      <c r="B36" s="7"/>
      <c r="C36" s="31"/>
      <c r="D36" s="87" t="s">
        <v>95</v>
      </c>
      <c r="E36" s="77" t="s">
        <v>120</v>
      </c>
      <c r="F36" s="78" t="s">
        <v>63</v>
      </c>
      <c r="G36" s="79">
        <v>0.21</v>
      </c>
      <c r="H36" s="80">
        <v>3.1</v>
      </c>
      <c r="I36" s="81">
        <v>0.54</v>
      </c>
      <c r="J36" s="81">
        <v>30.86</v>
      </c>
      <c r="K36" s="66" t="s">
        <v>80</v>
      </c>
      <c r="L36" s="91">
        <v>14.71</v>
      </c>
    </row>
    <row r="37" spans="1:12" ht="15" x14ac:dyDescent="0.25">
      <c r="A37" s="12"/>
      <c r="B37" s="7"/>
      <c r="C37" s="31"/>
      <c r="D37" s="87" t="s">
        <v>30</v>
      </c>
      <c r="E37" s="77" t="s">
        <v>75</v>
      </c>
      <c r="F37" s="78" t="s">
        <v>76</v>
      </c>
      <c r="G37" s="79">
        <v>0.11</v>
      </c>
      <c r="H37" s="78"/>
      <c r="I37" s="81">
        <v>15.18</v>
      </c>
      <c r="J37" s="81">
        <v>58.28</v>
      </c>
      <c r="K37" s="66" t="s">
        <v>126</v>
      </c>
      <c r="L37" s="91">
        <v>4.75</v>
      </c>
    </row>
    <row r="38" spans="1:12" ht="15" x14ac:dyDescent="0.25">
      <c r="A38" s="12"/>
      <c r="B38" s="7"/>
      <c r="C38" s="31"/>
      <c r="D38" s="87" t="s">
        <v>105</v>
      </c>
      <c r="E38" s="77" t="s">
        <v>34</v>
      </c>
      <c r="F38" s="82">
        <v>40</v>
      </c>
      <c r="G38" s="84">
        <v>3.2</v>
      </c>
      <c r="H38" s="80">
        <v>0.4</v>
      </c>
      <c r="I38" s="80">
        <v>19.2</v>
      </c>
      <c r="J38" s="82">
        <v>96</v>
      </c>
      <c r="K38" s="66" t="s">
        <v>81</v>
      </c>
      <c r="L38" s="91">
        <v>2.88</v>
      </c>
    </row>
    <row r="39" spans="1:12" ht="15" x14ac:dyDescent="0.25">
      <c r="A39" s="12"/>
      <c r="B39" s="7"/>
      <c r="C39" s="31"/>
      <c r="D39" s="87" t="s">
        <v>103</v>
      </c>
      <c r="E39" s="77" t="s">
        <v>35</v>
      </c>
      <c r="F39" s="82">
        <v>20</v>
      </c>
      <c r="G39" s="84">
        <v>1.6</v>
      </c>
      <c r="H39" s="80">
        <v>0.2</v>
      </c>
      <c r="I39" s="80">
        <v>9.3000000000000007</v>
      </c>
      <c r="J39" s="82">
        <v>46</v>
      </c>
      <c r="K39" s="70" t="s">
        <v>81</v>
      </c>
      <c r="L39" s="91">
        <v>1.44</v>
      </c>
    </row>
    <row r="40" spans="1:12" ht="15.75" thickBot="1" x14ac:dyDescent="0.3">
      <c r="A40" s="13"/>
      <c r="B40" s="9"/>
      <c r="C40" s="32"/>
      <c r="D40" s="72" t="s">
        <v>22</v>
      </c>
      <c r="E40" s="27"/>
      <c r="F40" s="27"/>
      <c r="G40" s="27">
        <f>SUM(G34:G39)</f>
        <v>22.45</v>
      </c>
      <c r="H40" s="27">
        <f>SUM(H34:H39)</f>
        <v>16.919999999999998</v>
      </c>
      <c r="I40" s="27">
        <f>SUM(I34:I39)</f>
        <v>67.41</v>
      </c>
      <c r="J40" s="27">
        <f>SUM(J34:J39)</f>
        <v>516.6</v>
      </c>
      <c r="K40" s="35"/>
      <c r="L40" s="52">
        <f>SUM(L34:L39)</f>
        <v>108.63999999999999</v>
      </c>
    </row>
    <row r="41" spans="1:12" ht="25.5" x14ac:dyDescent="0.25">
      <c r="A41" s="14">
        <f>A34</f>
        <v>1</v>
      </c>
      <c r="B41" s="5">
        <f>B34</f>
        <v>3</v>
      </c>
      <c r="C41" s="33" t="s">
        <v>21</v>
      </c>
      <c r="D41" s="87" t="s">
        <v>104</v>
      </c>
      <c r="E41" s="77" t="s">
        <v>41</v>
      </c>
      <c r="F41" s="82">
        <v>250</v>
      </c>
      <c r="G41" s="79">
        <v>6.63</v>
      </c>
      <c r="H41" s="81">
        <v>2.87</v>
      </c>
      <c r="I41" s="81">
        <v>17.63</v>
      </c>
      <c r="J41" s="81">
        <v>128.24</v>
      </c>
      <c r="K41" s="98" t="s">
        <v>127</v>
      </c>
      <c r="L41" s="90">
        <v>24.82</v>
      </c>
    </row>
    <row r="42" spans="1:12" ht="25.5" x14ac:dyDescent="0.25">
      <c r="A42" s="12"/>
      <c r="B42" s="7"/>
      <c r="C42" s="31"/>
      <c r="D42" s="87" t="s">
        <v>49</v>
      </c>
      <c r="E42" s="77" t="s">
        <v>121</v>
      </c>
      <c r="F42" s="78" t="s">
        <v>123</v>
      </c>
      <c r="G42" s="79">
        <v>13.95</v>
      </c>
      <c r="H42" s="81">
        <v>9.9499999999999993</v>
      </c>
      <c r="I42" s="81">
        <v>2.14</v>
      </c>
      <c r="J42" s="81">
        <v>154.35</v>
      </c>
      <c r="K42" s="66" t="s">
        <v>128</v>
      </c>
      <c r="L42" s="91">
        <v>71.72</v>
      </c>
    </row>
    <row r="43" spans="1:12" ht="15" x14ac:dyDescent="0.25">
      <c r="A43" s="12"/>
      <c r="B43" s="7"/>
      <c r="C43" s="31"/>
      <c r="D43" s="87" t="s">
        <v>102</v>
      </c>
      <c r="E43" s="77" t="s">
        <v>48</v>
      </c>
      <c r="F43" s="82">
        <v>180</v>
      </c>
      <c r="G43" s="79">
        <v>3.78</v>
      </c>
      <c r="H43" s="81">
        <v>6.72</v>
      </c>
      <c r="I43" s="81">
        <v>24.21</v>
      </c>
      <c r="J43" s="81">
        <v>178.07</v>
      </c>
      <c r="K43" s="66" t="s">
        <v>125</v>
      </c>
      <c r="L43" s="91">
        <v>34.47</v>
      </c>
    </row>
    <row r="44" spans="1:12" ht="25.5" x14ac:dyDescent="0.25">
      <c r="A44" s="12"/>
      <c r="B44" s="7"/>
      <c r="C44" s="31"/>
      <c r="D44" s="87" t="s">
        <v>95</v>
      </c>
      <c r="E44" s="77" t="s">
        <v>122</v>
      </c>
      <c r="F44" s="82">
        <v>30</v>
      </c>
      <c r="G44" s="79">
        <v>0.85</v>
      </c>
      <c r="H44" s="81">
        <v>1.55</v>
      </c>
      <c r="I44" s="80">
        <v>1.7</v>
      </c>
      <c r="J44" s="81">
        <v>23.91</v>
      </c>
      <c r="K44" s="66" t="s">
        <v>80</v>
      </c>
      <c r="L44" s="91">
        <v>17.91</v>
      </c>
    </row>
    <row r="45" spans="1:12" ht="15" x14ac:dyDescent="0.25">
      <c r="A45" s="12"/>
      <c r="B45" s="7"/>
      <c r="C45" s="31"/>
      <c r="D45" s="87" t="s">
        <v>40</v>
      </c>
      <c r="E45" s="77" t="s">
        <v>47</v>
      </c>
      <c r="F45" s="82">
        <v>200</v>
      </c>
      <c r="G45" s="84">
        <v>1.1000000000000001</v>
      </c>
      <c r="H45" s="78"/>
      <c r="I45" s="81">
        <v>33.08</v>
      </c>
      <c r="J45" s="80">
        <v>129.19999999999999</v>
      </c>
      <c r="K45" s="66" t="s">
        <v>129</v>
      </c>
      <c r="L45" s="91">
        <v>9.35</v>
      </c>
    </row>
    <row r="46" spans="1:12" ht="15" x14ac:dyDescent="0.25">
      <c r="A46" s="12"/>
      <c r="B46" s="7"/>
      <c r="C46" s="31"/>
      <c r="D46" s="87" t="s">
        <v>105</v>
      </c>
      <c r="E46" s="77" t="s">
        <v>34</v>
      </c>
      <c r="F46" s="82">
        <v>40</v>
      </c>
      <c r="G46" s="84">
        <v>3.2</v>
      </c>
      <c r="H46" s="80">
        <v>0.4</v>
      </c>
      <c r="I46" s="80">
        <v>19.2</v>
      </c>
      <c r="J46" s="82">
        <v>96</v>
      </c>
      <c r="K46" s="70" t="s">
        <v>81</v>
      </c>
      <c r="L46" s="91">
        <v>2.88</v>
      </c>
    </row>
    <row r="47" spans="1:12" ht="15.75" thickBot="1" x14ac:dyDescent="0.3">
      <c r="A47" s="12"/>
      <c r="B47" s="7"/>
      <c r="C47" s="31"/>
      <c r="D47" s="87" t="s">
        <v>103</v>
      </c>
      <c r="E47" s="77" t="s">
        <v>35</v>
      </c>
      <c r="F47" s="82">
        <v>25</v>
      </c>
      <c r="G47" s="92">
        <v>2</v>
      </c>
      <c r="H47" s="81">
        <v>0.25</v>
      </c>
      <c r="I47" s="81">
        <v>11.63</v>
      </c>
      <c r="J47" s="80">
        <v>57.5</v>
      </c>
      <c r="K47" s="70" t="s">
        <v>81</v>
      </c>
      <c r="L47" s="100">
        <v>1.8</v>
      </c>
    </row>
    <row r="48" spans="1:12" ht="15.75" thickBot="1" x14ac:dyDescent="0.3">
      <c r="A48" s="13"/>
      <c r="B48" s="9"/>
      <c r="C48" s="32"/>
      <c r="D48" s="72" t="s">
        <v>22</v>
      </c>
      <c r="E48" s="73"/>
      <c r="F48" s="76"/>
      <c r="G48" s="88">
        <v>31.51</v>
      </c>
      <c r="H48" s="75">
        <v>21.74</v>
      </c>
      <c r="I48" s="75">
        <v>109.59</v>
      </c>
      <c r="J48" s="74">
        <v>767.27</v>
      </c>
      <c r="K48" s="101"/>
      <c r="L48" s="52">
        <v>162.94999999999999</v>
      </c>
    </row>
    <row r="49" spans="1:12" ht="15.75" customHeight="1" thickBot="1" x14ac:dyDescent="0.25">
      <c r="A49" s="17">
        <f>A34</f>
        <v>1</v>
      </c>
      <c r="B49" s="18">
        <f>B34</f>
        <v>3</v>
      </c>
      <c r="C49" s="53" t="s">
        <v>4</v>
      </c>
      <c r="D49" s="54"/>
      <c r="E49" s="28"/>
      <c r="F49" s="28"/>
      <c r="G49" s="28">
        <f>G40+G48</f>
        <v>53.96</v>
      </c>
      <c r="H49" s="28">
        <f>H40+H48</f>
        <v>38.659999999999997</v>
      </c>
      <c r="I49" s="28">
        <f>I40+I48</f>
        <v>177</v>
      </c>
      <c r="J49" s="28">
        <f>J40+J48</f>
        <v>1283.8699999999999</v>
      </c>
      <c r="K49" s="36"/>
      <c r="L49" s="37">
        <v>271.58999999999997</v>
      </c>
    </row>
    <row r="50" spans="1:12" ht="15" x14ac:dyDescent="0.25">
      <c r="A50" s="10">
        <v>1</v>
      </c>
      <c r="B50" s="11">
        <v>4</v>
      </c>
      <c r="C50" s="30" t="s">
        <v>20</v>
      </c>
      <c r="D50" s="103" t="s">
        <v>43</v>
      </c>
      <c r="E50" s="106" t="s">
        <v>130</v>
      </c>
      <c r="F50" s="82">
        <v>250</v>
      </c>
      <c r="G50" s="84">
        <v>10.8</v>
      </c>
      <c r="H50" s="82">
        <v>16</v>
      </c>
      <c r="I50" s="81">
        <v>51.59</v>
      </c>
      <c r="J50" s="81">
        <v>384.41</v>
      </c>
      <c r="K50" s="99" t="s">
        <v>137</v>
      </c>
      <c r="L50" s="90">
        <v>59.5</v>
      </c>
    </row>
    <row r="51" spans="1:12" ht="15" x14ac:dyDescent="0.25">
      <c r="A51" s="12"/>
      <c r="B51" s="7"/>
      <c r="C51" s="31"/>
      <c r="D51" s="103" t="s">
        <v>30</v>
      </c>
      <c r="E51" s="106" t="s">
        <v>51</v>
      </c>
      <c r="F51" s="82">
        <v>200</v>
      </c>
      <c r="G51" s="92">
        <v>4</v>
      </c>
      <c r="H51" s="81">
        <v>3.68</v>
      </c>
      <c r="I51" s="80">
        <v>25.8</v>
      </c>
      <c r="J51" s="81">
        <v>148.12</v>
      </c>
      <c r="K51" s="66" t="s">
        <v>83</v>
      </c>
      <c r="L51" s="91">
        <v>24.75</v>
      </c>
    </row>
    <row r="52" spans="1:12" ht="15" x14ac:dyDescent="0.25">
      <c r="A52" s="12"/>
      <c r="B52" s="7"/>
      <c r="C52" s="31"/>
      <c r="D52" s="103" t="s">
        <v>94</v>
      </c>
      <c r="E52" s="106" t="s">
        <v>131</v>
      </c>
      <c r="F52" s="78" t="s">
        <v>132</v>
      </c>
      <c r="G52" s="79">
        <v>4.12</v>
      </c>
      <c r="H52" s="81">
        <v>6.35</v>
      </c>
      <c r="I52" s="80">
        <v>17.5</v>
      </c>
      <c r="J52" s="81">
        <v>143.97999999999999</v>
      </c>
      <c r="K52" s="66" t="s">
        <v>138</v>
      </c>
      <c r="L52" s="91">
        <v>21.87</v>
      </c>
    </row>
    <row r="53" spans="1:12" ht="15.75" thickBot="1" x14ac:dyDescent="0.3">
      <c r="A53" s="12"/>
      <c r="B53" s="7"/>
      <c r="C53" s="31"/>
      <c r="D53" s="103" t="s">
        <v>105</v>
      </c>
      <c r="E53" s="106" t="s">
        <v>34</v>
      </c>
      <c r="F53" s="82">
        <v>35</v>
      </c>
      <c r="G53" s="84">
        <v>2.8</v>
      </c>
      <c r="H53" s="81">
        <v>0.35</v>
      </c>
      <c r="I53" s="80">
        <v>16.8</v>
      </c>
      <c r="J53" s="82">
        <v>84</v>
      </c>
      <c r="K53" s="66" t="s">
        <v>81</v>
      </c>
      <c r="L53" s="100">
        <v>2.52</v>
      </c>
    </row>
    <row r="54" spans="1:12" ht="15.75" thickBot="1" x14ac:dyDescent="0.3">
      <c r="A54" s="13"/>
      <c r="B54" s="9"/>
      <c r="C54" s="32"/>
      <c r="D54" s="64" t="s">
        <v>22</v>
      </c>
      <c r="E54" s="61"/>
      <c r="F54" s="27"/>
      <c r="G54" s="27">
        <f>SUM(G50:G53)</f>
        <v>21.720000000000002</v>
      </c>
      <c r="H54" s="27">
        <f>SUM(H50:H53)</f>
        <v>26.380000000000003</v>
      </c>
      <c r="I54" s="27">
        <f>SUM(I50:I53)</f>
        <v>111.69</v>
      </c>
      <c r="J54" s="27">
        <f>SUM(J50:J53)</f>
        <v>760.51</v>
      </c>
      <c r="K54" s="35"/>
      <c r="L54" s="104">
        <f>SUM(L50:L53)</f>
        <v>108.64</v>
      </c>
    </row>
    <row r="55" spans="1:12" ht="15" x14ac:dyDescent="0.25">
      <c r="A55" s="14">
        <f>A50</f>
        <v>1</v>
      </c>
      <c r="B55" s="5">
        <f>B50</f>
        <v>4</v>
      </c>
      <c r="C55" s="33" t="s">
        <v>21</v>
      </c>
      <c r="D55" s="63" t="s">
        <v>28</v>
      </c>
      <c r="E55" s="106" t="s">
        <v>133</v>
      </c>
      <c r="F55" s="82">
        <v>60</v>
      </c>
      <c r="G55" s="84">
        <v>0.6</v>
      </c>
      <c r="H55" s="80">
        <v>0.1</v>
      </c>
      <c r="I55" s="80">
        <v>1.9</v>
      </c>
      <c r="J55" s="82">
        <v>12</v>
      </c>
      <c r="K55" s="66" t="s">
        <v>80</v>
      </c>
      <c r="L55" s="90">
        <v>19.46</v>
      </c>
    </row>
    <row r="56" spans="1:12" ht="15" x14ac:dyDescent="0.25">
      <c r="A56" s="12"/>
      <c r="B56" s="7"/>
      <c r="C56" s="31"/>
      <c r="D56" s="63" t="s">
        <v>104</v>
      </c>
      <c r="E56" s="106" t="s">
        <v>134</v>
      </c>
      <c r="F56" s="78" t="s">
        <v>46</v>
      </c>
      <c r="G56" s="84">
        <v>1.8</v>
      </c>
      <c r="H56" s="81">
        <v>5.13</v>
      </c>
      <c r="I56" s="81">
        <v>8.93</v>
      </c>
      <c r="J56" s="81">
        <v>89.96</v>
      </c>
      <c r="K56" s="66" t="s">
        <v>82</v>
      </c>
      <c r="L56" s="91">
        <v>15.82</v>
      </c>
    </row>
    <row r="57" spans="1:12" ht="15" x14ac:dyDescent="0.25">
      <c r="A57" s="12"/>
      <c r="B57" s="7"/>
      <c r="C57" s="31"/>
      <c r="D57" s="63" t="s">
        <v>39</v>
      </c>
      <c r="E57" s="106" t="s">
        <v>55</v>
      </c>
      <c r="F57" s="78" t="s">
        <v>135</v>
      </c>
      <c r="G57" s="79">
        <v>16.739999999999998</v>
      </c>
      <c r="H57" s="81">
        <v>18.11</v>
      </c>
      <c r="I57" s="81">
        <v>25.89</v>
      </c>
      <c r="J57" s="81">
        <v>342.03</v>
      </c>
      <c r="K57" s="66" t="s">
        <v>84</v>
      </c>
      <c r="L57" s="91">
        <v>116.77</v>
      </c>
    </row>
    <row r="58" spans="1:12" ht="15" x14ac:dyDescent="0.25">
      <c r="A58" s="12"/>
      <c r="B58" s="7"/>
      <c r="C58" s="31"/>
      <c r="D58" s="63" t="s">
        <v>40</v>
      </c>
      <c r="E58" s="106" t="s">
        <v>58</v>
      </c>
      <c r="F58" s="82">
        <v>200</v>
      </c>
      <c r="G58" s="79">
        <v>0.63</v>
      </c>
      <c r="H58" s="78"/>
      <c r="I58" s="81">
        <v>18.95</v>
      </c>
      <c r="J58" s="81">
        <v>75.349999999999994</v>
      </c>
      <c r="K58" s="66" t="s">
        <v>136</v>
      </c>
      <c r="L58" s="91">
        <v>5.86</v>
      </c>
    </row>
    <row r="59" spans="1:12" ht="15" x14ac:dyDescent="0.25">
      <c r="A59" s="12"/>
      <c r="B59" s="7"/>
      <c r="C59" s="31"/>
      <c r="D59" s="63" t="s">
        <v>105</v>
      </c>
      <c r="E59" s="106" t="s">
        <v>34</v>
      </c>
      <c r="F59" s="82">
        <v>40</v>
      </c>
      <c r="G59" s="84">
        <v>3.2</v>
      </c>
      <c r="H59" s="80">
        <v>0.4</v>
      </c>
      <c r="I59" s="80">
        <v>19.2</v>
      </c>
      <c r="J59" s="82">
        <v>96</v>
      </c>
      <c r="K59" s="66" t="s">
        <v>81</v>
      </c>
      <c r="L59" s="91">
        <v>2.88</v>
      </c>
    </row>
    <row r="60" spans="1:12" ht="15.75" thickBot="1" x14ac:dyDescent="0.3">
      <c r="A60" s="12"/>
      <c r="B60" s="7"/>
      <c r="C60" s="31"/>
      <c r="D60" s="63" t="s">
        <v>103</v>
      </c>
      <c r="E60" s="106" t="s">
        <v>35</v>
      </c>
      <c r="F60" s="82">
        <v>30</v>
      </c>
      <c r="G60" s="84">
        <v>2.4</v>
      </c>
      <c r="H60" s="80">
        <v>0.3</v>
      </c>
      <c r="I60" s="81">
        <v>13.95</v>
      </c>
      <c r="J60" s="82">
        <v>69</v>
      </c>
      <c r="K60" s="70" t="s">
        <v>81</v>
      </c>
      <c r="L60" s="100">
        <v>2.16</v>
      </c>
    </row>
    <row r="61" spans="1:12" ht="15.75" thickBot="1" x14ac:dyDescent="0.3">
      <c r="A61" s="13"/>
      <c r="B61" s="9"/>
      <c r="C61" s="32"/>
      <c r="D61" s="64" t="s">
        <v>22</v>
      </c>
      <c r="E61" s="61"/>
      <c r="F61" s="27"/>
      <c r="G61" s="27">
        <f>SUM(G55:G60)</f>
        <v>25.369999999999994</v>
      </c>
      <c r="H61" s="27">
        <f>SUM(H55:H60)</f>
        <v>24.04</v>
      </c>
      <c r="I61" s="27">
        <f>SUM(I55:I60)</f>
        <v>88.820000000000007</v>
      </c>
      <c r="J61" s="27">
        <f>SUM(J55:J60)</f>
        <v>684.33999999999992</v>
      </c>
      <c r="K61" s="62"/>
      <c r="L61" s="104">
        <f>SUM(L55:L60)</f>
        <v>162.95000000000002</v>
      </c>
    </row>
    <row r="62" spans="1:12" ht="15.75" customHeight="1" thickBot="1" x14ac:dyDescent="0.25">
      <c r="A62" s="17">
        <f>A50</f>
        <v>1</v>
      </c>
      <c r="B62" s="18">
        <f>B50</f>
        <v>4</v>
      </c>
      <c r="C62" s="53" t="s">
        <v>4</v>
      </c>
      <c r="D62" s="102"/>
      <c r="E62" s="28"/>
      <c r="F62" s="28"/>
      <c r="G62" s="28">
        <f>G54+G61</f>
        <v>47.089999999999996</v>
      </c>
      <c r="H62" s="28">
        <f>H54+H61</f>
        <v>50.42</v>
      </c>
      <c r="I62" s="28">
        <f>I54+I61</f>
        <v>200.51</v>
      </c>
      <c r="J62" s="28">
        <f>J54+J61</f>
        <v>1444.85</v>
      </c>
      <c r="K62" s="36"/>
      <c r="L62" s="37">
        <f>L54+L61</f>
        <v>271.59000000000003</v>
      </c>
    </row>
    <row r="63" spans="1:12" ht="15" x14ac:dyDescent="0.25">
      <c r="A63" s="10">
        <v>1</v>
      </c>
      <c r="B63" s="11">
        <v>5</v>
      </c>
      <c r="C63" s="30" t="s">
        <v>20</v>
      </c>
      <c r="D63" s="65" t="s">
        <v>29</v>
      </c>
      <c r="E63" s="77" t="s">
        <v>139</v>
      </c>
      <c r="F63" s="78" t="s">
        <v>140</v>
      </c>
      <c r="G63" s="79">
        <v>10.41</v>
      </c>
      <c r="H63" s="81">
        <v>7.86</v>
      </c>
      <c r="I63" s="81">
        <v>4.74</v>
      </c>
      <c r="J63" s="81">
        <v>139.07</v>
      </c>
      <c r="K63" s="66" t="s">
        <v>143</v>
      </c>
      <c r="L63" s="90">
        <v>47.33</v>
      </c>
    </row>
    <row r="64" spans="1:12" ht="15" x14ac:dyDescent="0.25">
      <c r="A64" s="12"/>
      <c r="B64" s="7"/>
      <c r="C64" s="31"/>
      <c r="D64" s="65" t="s">
        <v>102</v>
      </c>
      <c r="E64" s="77" t="s">
        <v>141</v>
      </c>
      <c r="F64" s="82">
        <v>150</v>
      </c>
      <c r="G64" s="79">
        <v>9.33</v>
      </c>
      <c r="H64" s="81">
        <v>11.89</v>
      </c>
      <c r="I64" s="81">
        <v>31.35</v>
      </c>
      <c r="J64" s="81">
        <v>271.12</v>
      </c>
      <c r="K64" s="66" t="s">
        <v>144</v>
      </c>
      <c r="L64" s="91">
        <v>39.33</v>
      </c>
    </row>
    <row r="65" spans="1:12" ht="15" x14ac:dyDescent="0.25">
      <c r="A65" s="12"/>
      <c r="B65" s="7"/>
      <c r="C65" s="31"/>
      <c r="D65" s="65" t="s">
        <v>95</v>
      </c>
      <c r="E65" s="77" t="s">
        <v>97</v>
      </c>
      <c r="F65" s="78" t="s">
        <v>63</v>
      </c>
      <c r="G65" s="79">
        <v>0.18</v>
      </c>
      <c r="H65" s="80">
        <v>3.1</v>
      </c>
      <c r="I65" s="81">
        <v>0.87</v>
      </c>
      <c r="J65" s="81">
        <v>32.06</v>
      </c>
      <c r="K65" s="98" t="s">
        <v>80</v>
      </c>
      <c r="L65" s="91">
        <v>14.22</v>
      </c>
    </row>
    <row r="66" spans="1:12" ht="15" x14ac:dyDescent="0.25">
      <c r="A66" s="12"/>
      <c r="B66" s="7"/>
      <c r="C66" s="31"/>
      <c r="D66" s="65" t="s">
        <v>30</v>
      </c>
      <c r="E66" s="77" t="s">
        <v>75</v>
      </c>
      <c r="F66" s="78" t="s">
        <v>76</v>
      </c>
      <c r="G66" s="79">
        <v>0.11</v>
      </c>
      <c r="H66" s="78"/>
      <c r="I66" s="81">
        <v>15.18</v>
      </c>
      <c r="J66" s="81">
        <v>58.28</v>
      </c>
      <c r="K66" s="98" t="s">
        <v>126</v>
      </c>
      <c r="L66" s="91">
        <v>4.75</v>
      </c>
    </row>
    <row r="67" spans="1:12" ht="15" x14ac:dyDescent="0.25">
      <c r="A67" s="12"/>
      <c r="B67" s="7"/>
      <c r="C67" s="31"/>
      <c r="D67" s="65" t="s">
        <v>105</v>
      </c>
      <c r="E67" s="77" t="s">
        <v>59</v>
      </c>
      <c r="F67" s="82">
        <v>20</v>
      </c>
      <c r="G67" s="84">
        <v>1.7</v>
      </c>
      <c r="H67" s="80">
        <v>0.8</v>
      </c>
      <c r="I67" s="81">
        <v>11.04</v>
      </c>
      <c r="J67" s="82">
        <v>59</v>
      </c>
      <c r="K67" s="66" t="s">
        <v>81</v>
      </c>
      <c r="L67" s="91">
        <v>1.57</v>
      </c>
    </row>
    <row r="68" spans="1:12" ht="15.75" thickBot="1" x14ac:dyDescent="0.3">
      <c r="A68" s="12"/>
      <c r="B68" s="7"/>
      <c r="C68" s="31"/>
      <c r="D68" s="65" t="s">
        <v>103</v>
      </c>
      <c r="E68" s="77" t="s">
        <v>35</v>
      </c>
      <c r="F68" s="82">
        <v>20</v>
      </c>
      <c r="G68" s="84">
        <v>1.6</v>
      </c>
      <c r="H68" s="80">
        <v>0.2</v>
      </c>
      <c r="I68" s="80">
        <v>9.3000000000000007</v>
      </c>
      <c r="J68" s="82">
        <v>46</v>
      </c>
      <c r="K68" s="70" t="s">
        <v>81</v>
      </c>
      <c r="L68" s="100">
        <v>1.44</v>
      </c>
    </row>
    <row r="69" spans="1:12" ht="15.75" thickBot="1" x14ac:dyDescent="0.3">
      <c r="A69" s="13"/>
      <c r="B69" s="9"/>
      <c r="C69" s="32"/>
      <c r="D69" s="72" t="s">
        <v>22</v>
      </c>
      <c r="E69" s="27"/>
      <c r="F69" s="27"/>
      <c r="G69" s="27">
        <f>SUM(G63:G68)</f>
        <v>23.330000000000002</v>
      </c>
      <c r="H69" s="27">
        <f>SUM(H63:H68)</f>
        <v>23.85</v>
      </c>
      <c r="I69" s="27">
        <f>SUM(I63:I68)</f>
        <v>72.48</v>
      </c>
      <c r="J69" s="27">
        <f>SUM(J63:J68)</f>
        <v>605.53</v>
      </c>
      <c r="K69" s="35"/>
      <c r="L69" s="89">
        <f>SUM(L63:L68)</f>
        <v>108.63999999999999</v>
      </c>
    </row>
    <row r="70" spans="1:12" ht="15" x14ac:dyDescent="0.25">
      <c r="A70" s="14">
        <f>A63</f>
        <v>1</v>
      </c>
      <c r="B70" s="5">
        <f>B63</f>
        <v>5</v>
      </c>
      <c r="C70" s="33" t="s">
        <v>21</v>
      </c>
      <c r="D70" s="87" t="s">
        <v>104</v>
      </c>
      <c r="E70" s="77" t="s">
        <v>54</v>
      </c>
      <c r="F70" s="78" t="s">
        <v>46</v>
      </c>
      <c r="G70" s="84">
        <v>2.1</v>
      </c>
      <c r="H70" s="81">
        <v>4.5599999999999996</v>
      </c>
      <c r="I70" s="81">
        <v>16.36</v>
      </c>
      <c r="J70" s="81">
        <v>116.91</v>
      </c>
      <c r="K70" s="98" t="s">
        <v>145</v>
      </c>
      <c r="L70" s="90">
        <v>19.97</v>
      </c>
    </row>
    <row r="71" spans="1:12" ht="15" x14ac:dyDescent="0.25">
      <c r="A71" s="12"/>
      <c r="B71" s="7"/>
      <c r="C71" s="31"/>
      <c r="D71" s="87" t="s">
        <v>29</v>
      </c>
      <c r="E71" s="77" t="s">
        <v>142</v>
      </c>
      <c r="F71" s="82">
        <v>90</v>
      </c>
      <c r="G71" s="84">
        <v>19.899999999999999</v>
      </c>
      <c r="H71" s="81">
        <v>7.52</v>
      </c>
      <c r="I71" s="81">
        <v>5.48</v>
      </c>
      <c r="J71" s="81">
        <v>182.68</v>
      </c>
      <c r="K71" s="66" t="s">
        <v>146</v>
      </c>
      <c r="L71" s="91">
        <v>75.19</v>
      </c>
    </row>
    <row r="72" spans="1:12" ht="15" x14ac:dyDescent="0.25">
      <c r="A72" s="12"/>
      <c r="B72" s="7"/>
      <c r="C72" s="31"/>
      <c r="D72" s="87" t="s">
        <v>102</v>
      </c>
      <c r="E72" s="77" t="s">
        <v>141</v>
      </c>
      <c r="F72" s="82">
        <v>150</v>
      </c>
      <c r="G72" s="79">
        <v>9.33</v>
      </c>
      <c r="H72" s="81">
        <v>11.89</v>
      </c>
      <c r="I72" s="81">
        <v>31.35</v>
      </c>
      <c r="J72" s="81">
        <v>271.12</v>
      </c>
      <c r="K72" s="66" t="s">
        <v>144</v>
      </c>
      <c r="L72" s="91">
        <v>39.33</v>
      </c>
    </row>
    <row r="73" spans="1:12" ht="15" x14ac:dyDescent="0.25">
      <c r="A73" s="12"/>
      <c r="B73" s="7"/>
      <c r="C73" s="31"/>
      <c r="D73" s="87" t="s">
        <v>40</v>
      </c>
      <c r="E73" s="77" t="s">
        <v>62</v>
      </c>
      <c r="F73" s="82">
        <v>200</v>
      </c>
      <c r="G73" s="79">
        <v>0.32</v>
      </c>
      <c r="H73" s="81">
        <v>0.08</v>
      </c>
      <c r="I73" s="81">
        <v>26.88</v>
      </c>
      <c r="J73" s="81">
        <v>103.51</v>
      </c>
      <c r="K73" s="66" t="s">
        <v>80</v>
      </c>
      <c r="L73" s="91">
        <v>25.45</v>
      </c>
    </row>
    <row r="74" spans="1:12" ht="15" x14ac:dyDescent="0.25">
      <c r="A74" s="12"/>
      <c r="B74" s="7"/>
      <c r="C74" s="31"/>
      <c r="D74" s="87" t="s">
        <v>105</v>
      </c>
      <c r="E74" s="77" t="s">
        <v>59</v>
      </c>
      <c r="F74" s="82">
        <v>20</v>
      </c>
      <c r="G74" s="84">
        <v>1.7</v>
      </c>
      <c r="H74" s="80">
        <v>0.8</v>
      </c>
      <c r="I74" s="81">
        <v>11.04</v>
      </c>
      <c r="J74" s="82">
        <v>59</v>
      </c>
      <c r="K74" s="66" t="s">
        <v>81</v>
      </c>
      <c r="L74" s="91">
        <v>1.57</v>
      </c>
    </row>
    <row r="75" spans="1:12" ht="15.75" thickBot="1" x14ac:dyDescent="0.3">
      <c r="A75" s="12"/>
      <c r="B75" s="7"/>
      <c r="C75" s="31"/>
      <c r="D75" s="87" t="s">
        <v>103</v>
      </c>
      <c r="E75" s="77" t="s">
        <v>35</v>
      </c>
      <c r="F75" s="82">
        <v>20</v>
      </c>
      <c r="G75" s="84">
        <v>1.6</v>
      </c>
      <c r="H75" s="80">
        <v>0.2</v>
      </c>
      <c r="I75" s="80">
        <v>9.3000000000000007</v>
      </c>
      <c r="J75" s="82">
        <v>46</v>
      </c>
      <c r="K75" s="70" t="s">
        <v>81</v>
      </c>
      <c r="L75" s="100">
        <v>1.44</v>
      </c>
    </row>
    <row r="76" spans="1:12" ht="15.75" thickBot="1" x14ac:dyDescent="0.3">
      <c r="A76" s="13"/>
      <c r="B76" s="9"/>
      <c r="C76" s="32"/>
      <c r="D76" s="29" t="s">
        <v>22</v>
      </c>
      <c r="E76" s="27"/>
      <c r="F76" s="27"/>
      <c r="G76" s="27">
        <f>SUM(G70:G75)</f>
        <v>34.950000000000003</v>
      </c>
      <c r="H76" s="27">
        <f>SUM(H70:H75)</f>
        <v>25.049999999999997</v>
      </c>
      <c r="I76" s="27">
        <f>SUM(I70:I75)</f>
        <v>100.40999999999998</v>
      </c>
      <c r="J76" s="27">
        <f>SUM(J70:J75)</f>
        <v>779.22</v>
      </c>
      <c r="K76" s="35"/>
      <c r="L76" s="104">
        <f>SUM(L70:L75)</f>
        <v>162.94999999999999</v>
      </c>
    </row>
    <row r="77" spans="1:12" ht="15.75" customHeight="1" thickBot="1" x14ac:dyDescent="0.25">
      <c r="A77" s="17">
        <f>A63</f>
        <v>1</v>
      </c>
      <c r="B77" s="18">
        <f>B63</f>
        <v>5</v>
      </c>
      <c r="C77" s="53" t="s">
        <v>4</v>
      </c>
      <c r="D77" s="54"/>
      <c r="E77" s="28"/>
      <c r="F77" s="28"/>
      <c r="G77" s="28">
        <f>G69+G76</f>
        <v>58.28</v>
      </c>
      <c r="H77" s="28">
        <f>H69+H76</f>
        <v>48.9</v>
      </c>
      <c r="I77" s="28">
        <f>I69+I76</f>
        <v>172.89</v>
      </c>
      <c r="J77" s="28">
        <f>J69+J76</f>
        <v>1384.75</v>
      </c>
      <c r="K77" s="36"/>
      <c r="L77" s="37">
        <f>L69+L76</f>
        <v>271.58999999999997</v>
      </c>
    </row>
    <row r="78" spans="1:12" ht="15" x14ac:dyDescent="0.25">
      <c r="A78" s="10">
        <v>2</v>
      </c>
      <c r="B78" s="11">
        <v>1</v>
      </c>
      <c r="C78" s="30" t="s">
        <v>20</v>
      </c>
      <c r="D78" s="93" t="s">
        <v>89</v>
      </c>
      <c r="E78" s="77" t="s">
        <v>61</v>
      </c>
      <c r="F78" s="78" t="s">
        <v>65</v>
      </c>
      <c r="G78" s="79">
        <v>4.8099999999999996</v>
      </c>
      <c r="H78" s="81">
        <v>3.73</v>
      </c>
      <c r="I78" s="80">
        <v>13.8</v>
      </c>
      <c r="J78" s="81">
        <v>109.85</v>
      </c>
      <c r="K78" s="66" t="s">
        <v>114</v>
      </c>
      <c r="L78" s="90">
        <v>16.11</v>
      </c>
    </row>
    <row r="79" spans="1:12" ht="25.5" x14ac:dyDescent="0.25">
      <c r="A79" s="12"/>
      <c r="B79" s="7"/>
      <c r="C79" s="31"/>
      <c r="D79" s="93" t="s">
        <v>49</v>
      </c>
      <c r="E79" s="77" t="s">
        <v>169</v>
      </c>
      <c r="F79" s="82">
        <v>125</v>
      </c>
      <c r="G79" s="84">
        <v>12.1</v>
      </c>
      <c r="H79" s="81">
        <v>5.73</v>
      </c>
      <c r="I79" s="81">
        <v>11.22</v>
      </c>
      <c r="J79" s="81">
        <v>143.16</v>
      </c>
      <c r="K79" s="66" t="s">
        <v>128</v>
      </c>
      <c r="L79" s="91">
        <v>57.11</v>
      </c>
    </row>
    <row r="80" spans="1:12" ht="15" x14ac:dyDescent="0.25">
      <c r="A80" s="12"/>
      <c r="B80" s="7"/>
      <c r="C80" s="31"/>
      <c r="D80" s="93" t="s">
        <v>102</v>
      </c>
      <c r="E80" s="77" t="s">
        <v>48</v>
      </c>
      <c r="F80" s="82">
        <v>150</v>
      </c>
      <c r="G80" s="79">
        <v>3.15</v>
      </c>
      <c r="H80" s="80">
        <v>5.6</v>
      </c>
      <c r="I80" s="81">
        <v>20.18</v>
      </c>
      <c r="J80" s="80">
        <v>148.4</v>
      </c>
      <c r="K80" s="66" t="s">
        <v>125</v>
      </c>
      <c r="L80" s="91">
        <v>29.23</v>
      </c>
    </row>
    <row r="81" spans="1:12" ht="15" x14ac:dyDescent="0.25">
      <c r="A81" s="12"/>
      <c r="B81" s="7"/>
      <c r="C81" s="31"/>
      <c r="D81" s="93" t="s">
        <v>30</v>
      </c>
      <c r="E81" s="77" t="s">
        <v>75</v>
      </c>
      <c r="F81" s="78" t="s">
        <v>76</v>
      </c>
      <c r="G81" s="79">
        <v>0.11</v>
      </c>
      <c r="H81" s="78"/>
      <c r="I81" s="81">
        <v>15.18</v>
      </c>
      <c r="J81" s="81">
        <v>58.28</v>
      </c>
      <c r="K81" s="66" t="s">
        <v>126</v>
      </c>
      <c r="L81" s="91">
        <v>4.75</v>
      </c>
    </row>
    <row r="82" spans="1:12" ht="15.75" thickBot="1" x14ac:dyDescent="0.3">
      <c r="A82" s="12"/>
      <c r="B82" s="7"/>
      <c r="C82" s="31"/>
      <c r="D82" s="93" t="s">
        <v>105</v>
      </c>
      <c r="E82" s="77" t="s">
        <v>34</v>
      </c>
      <c r="F82" s="82">
        <v>20</v>
      </c>
      <c r="G82" s="84">
        <v>1.6</v>
      </c>
      <c r="H82" s="80">
        <v>0.2</v>
      </c>
      <c r="I82" s="80">
        <v>9.6</v>
      </c>
      <c r="J82" s="82">
        <v>48</v>
      </c>
      <c r="K82" s="66" t="s">
        <v>81</v>
      </c>
      <c r="L82" s="100">
        <v>1.44</v>
      </c>
    </row>
    <row r="83" spans="1:12" ht="15.75" thickBot="1" x14ac:dyDescent="0.3">
      <c r="A83" s="13"/>
      <c r="B83" s="9"/>
      <c r="C83" s="32"/>
      <c r="D83" s="29" t="s">
        <v>22</v>
      </c>
      <c r="E83" s="117"/>
      <c r="F83" s="117"/>
      <c r="G83" s="117">
        <f>SUM(G78:G82)</f>
        <v>21.77</v>
      </c>
      <c r="H83" s="117">
        <f>SUM(H78:H82)</f>
        <v>15.26</v>
      </c>
      <c r="I83" s="117">
        <f>SUM(I78:I82)</f>
        <v>69.98</v>
      </c>
      <c r="J83" s="117">
        <f>SUM(J78:J82)</f>
        <v>507.68999999999994</v>
      </c>
      <c r="K83" s="35"/>
      <c r="L83" s="89">
        <f>SUM(L78:L82)</f>
        <v>108.64</v>
      </c>
    </row>
    <row r="84" spans="1:12" ht="15" x14ac:dyDescent="0.25">
      <c r="A84" s="14">
        <f>A78</f>
        <v>2</v>
      </c>
      <c r="B84" s="5">
        <f>B78</f>
        <v>1</v>
      </c>
      <c r="C84" s="33" t="s">
        <v>21</v>
      </c>
      <c r="D84" s="85" t="s">
        <v>104</v>
      </c>
      <c r="E84" s="96" t="s">
        <v>134</v>
      </c>
      <c r="F84" s="78" t="s">
        <v>46</v>
      </c>
      <c r="G84" s="84">
        <v>1.8</v>
      </c>
      <c r="H84" s="81">
        <v>5.13</v>
      </c>
      <c r="I84" s="81">
        <v>8.93</v>
      </c>
      <c r="J84" s="81">
        <v>89.96</v>
      </c>
      <c r="K84" s="97" t="s">
        <v>82</v>
      </c>
      <c r="L84" s="90">
        <v>16.12</v>
      </c>
    </row>
    <row r="85" spans="1:12" ht="15" x14ac:dyDescent="0.25">
      <c r="A85" s="12"/>
      <c r="B85" s="7"/>
      <c r="C85" s="31"/>
      <c r="D85" s="85" t="s">
        <v>49</v>
      </c>
      <c r="E85" s="96" t="s">
        <v>170</v>
      </c>
      <c r="F85" s="82">
        <v>90</v>
      </c>
      <c r="G85" s="79">
        <v>12.09</v>
      </c>
      <c r="H85" s="82">
        <v>12</v>
      </c>
      <c r="I85" s="81">
        <v>9.68</v>
      </c>
      <c r="J85" s="81">
        <v>194.63</v>
      </c>
      <c r="K85" s="66" t="s">
        <v>128</v>
      </c>
      <c r="L85" s="91">
        <v>68.8</v>
      </c>
    </row>
    <row r="86" spans="1:12" ht="15" x14ac:dyDescent="0.25">
      <c r="A86" s="12"/>
      <c r="B86" s="7"/>
      <c r="C86" s="31"/>
      <c r="D86" s="85" t="s">
        <v>102</v>
      </c>
      <c r="E86" s="96" t="s">
        <v>48</v>
      </c>
      <c r="F86" s="82">
        <v>150</v>
      </c>
      <c r="G86" s="79">
        <v>3.78</v>
      </c>
      <c r="H86" s="81">
        <v>6.72</v>
      </c>
      <c r="I86" s="81">
        <v>24.21</v>
      </c>
      <c r="J86" s="81">
        <v>178.07</v>
      </c>
      <c r="K86" s="66" t="s">
        <v>125</v>
      </c>
      <c r="L86" s="91">
        <v>35.08</v>
      </c>
    </row>
    <row r="87" spans="1:12" ht="15" x14ac:dyDescent="0.25">
      <c r="A87" s="12"/>
      <c r="B87" s="7"/>
      <c r="C87" s="31"/>
      <c r="D87" s="85" t="s">
        <v>40</v>
      </c>
      <c r="E87" s="96" t="s">
        <v>56</v>
      </c>
      <c r="F87" s="82">
        <v>200</v>
      </c>
      <c r="G87" s="79">
        <v>7.0000000000000007E-2</v>
      </c>
      <c r="H87" s="78"/>
      <c r="I87" s="81">
        <v>23.88</v>
      </c>
      <c r="J87" s="81">
        <v>89.76</v>
      </c>
      <c r="K87" s="98" t="s">
        <v>80</v>
      </c>
      <c r="L87" s="91">
        <v>12.26</v>
      </c>
    </row>
    <row r="88" spans="1:12" ht="15" x14ac:dyDescent="0.25">
      <c r="A88" s="12"/>
      <c r="B88" s="7"/>
      <c r="C88" s="31"/>
      <c r="D88" s="85" t="s">
        <v>94</v>
      </c>
      <c r="E88" s="96" t="s">
        <v>171</v>
      </c>
      <c r="F88" s="82">
        <v>50</v>
      </c>
      <c r="G88" s="79">
        <v>2.72</v>
      </c>
      <c r="H88" s="81">
        <v>10.15</v>
      </c>
      <c r="I88" s="81">
        <v>22.57</v>
      </c>
      <c r="J88" s="81">
        <v>192.12</v>
      </c>
      <c r="K88" s="66" t="s">
        <v>80</v>
      </c>
      <c r="L88" s="91">
        <v>25.29</v>
      </c>
    </row>
    <row r="89" spans="1:12" ht="15" x14ac:dyDescent="0.25">
      <c r="A89" s="12"/>
      <c r="B89" s="7"/>
      <c r="C89" s="31"/>
      <c r="D89" s="85" t="s">
        <v>105</v>
      </c>
      <c r="E89" s="96" t="s">
        <v>34</v>
      </c>
      <c r="F89" s="82">
        <v>30</v>
      </c>
      <c r="G89" s="84">
        <v>3.2</v>
      </c>
      <c r="H89" s="80">
        <v>0.4</v>
      </c>
      <c r="I89" s="80">
        <v>19.2</v>
      </c>
      <c r="J89" s="82">
        <v>96</v>
      </c>
      <c r="K89" s="66" t="s">
        <v>81</v>
      </c>
      <c r="L89" s="91">
        <v>2.88</v>
      </c>
    </row>
    <row r="90" spans="1:12" ht="15.75" thickBot="1" x14ac:dyDescent="0.3">
      <c r="A90" s="12"/>
      <c r="B90" s="7"/>
      <c r="C90" s="31"/>
      <c r="D90" s="85" t="s">
        <v>103</v>
      </c>
      <c r="E90" s="96" t="s">
        <v>35</v>
      </c>
      <c r="F90" s="82">
        <v>20</v>
      </c>
      <c r="G90" s="84">
        <v>2.8</v>
      </c>
      <c r="H90" s="81">
        <v>0.35</v>
      </c>
      <c r="I90" s="81">
        <v>16.28</v>
      </c>
      <c r="J90" s="80">
        <v>80.5</v>
      </c>
      <c r="K90" s="66" t="s">
        <v>81</v>
      </c>
      <c r="L90" s="100">
        <v>2.52</v>
      </c>
    </row>
    <row r="91" spans="1:12" ht="15.75" thickBot="1" x14ac:dyDescent="0.3">
      <c r="A91" s="13"/>
      <c r="B91" s="9"/>
      <c r="C91" s="32"/>
      <c r="D91" s="29" t="s">
        <v>22</v>
      </c>
      <c r="E91" s="115"/>
      <c r="F91" s="115"/>
      <c r="G91" s="115"/>
      <c r="H91" s="115"/>
      <c r="I91" s="115"/>
      <c r="J91" s="115"/>
      <c r="K91" s="116"/>
      <c r="L91" s="104">
        <f>SUM(L84:L90)</f>
        <v>162.94999999999999</v>
      </c>
    </row>
    <row r="92" spans="1:12" ht="15.75" thickBot="1" x14ac:dyDescent="0.25">
      <c r="A92" s="17">
        <f>A78</f>
        <v>2</v>
      </c>
      <c r="B92" s="18">
        <f>B78</f>
        <v>1</v>
      </c>
      <c r="C92" s="53" t="s">
        <v>4</v>
      </c>
      <c r="D92" s="54"/>
      <c r="E92" s="28"/>
      <c r="F92" s="28">
        <f>F83+F91</f>
        <v>0</v>
      </c>
      <c r="G92" s="28">
        <f>G83+G91</f>
        <v>21.77</v>
      </c>
      <c r="H92" s="28">
        <f>H83+H91</f>
        <v>15.26</v>
      </c>
      <c r="I92" s="28">
        <f>I83+I91</f>
        <v>69.98</v>
      </c>
      <c r="J92" s="28">
        <f>J83+J91</f>
        <v>507.68999999999994</v>
      </c>
      <c r="K92" s="36"/>
      <c r="L92" s="37">
        <f>L83+L91</f>
        <v>271.58999999999997</v>
      </c>
    </row>
    <row r="93" spans="1:12" ht="15" x14ac:dyDescent="0.25">
      <c r="A93" s="10">
        <v>2</v>
      </c>
      <c r="B93" s="11">
        <v>2</v>
      </c>
      <c r="C93" s="30" t="s">
        <v>20</v>
      </c>
      <c r="D93" s="87" t="s">
        <v>39</v>
      </c>
      <c r="E93" s="77" t="s">
        <v>148</v>
      </c>
      <c r="F93" s="82">
        <v>250</v>
      </c>
      <c r="G93" s="79">
        <v>17.25</v>
      </c>
      <c r="H93" s="81">
        <v>29.39</v>
      </c>
      <c r="I93" s="81">
        <v>52.97</v>
      </c>
      <c r="J93" s="81">
        <v>542.45000000000005</v>
      </c>
      <c r="K93" s="108" t="s">
        <v>154</v>
      </c>
      <c r="L93" s="90">
        <v>66.209999999999994</v>
      </c>
    </row>
    <row r="94" spans="1:12" ht="15" x14ac:dyDescent="0.25">
      <c r="A94" s="12"/>
      <c r="B94" s="7"/>
      <c r="C94" s="31"/>
      <c r="D94" s="87" t="s">
        <v>40</v>
      </c>
      <c r="E94" s="77" t="s">
        <v>149</v>
      </c>
      <c r="F94" s="82">
        <v>130</v>
      </c>
      <c r="G94" s="92">
        <v>28</v>
      </c>
      <c r="H94" s="82">
        <v>32</v>
      </c>
      <c r="I94" s="82">
        <v>41</v>
      </c>
      <c r="J94" s="82">
        <v>564</v>
      </c>
      <c r="K94" s="98" t="s">
        <v>81</v>
      </c>
      <c r="L94" s="91">
        <v>34.799999999999997</v>
      </c>
    </row>
    <row r="95" spans="1:12" ht="15" x14ac:dyDescent="0.25">
      <c r="A95" s="12"/>
      <c r="B95" s="7"/>
      <c r="C95" s="31"/>
      <c r="D95" s="87" t="s">
        <v>30</v>
      </c>
      <c r="E95" s="77" t="s">
        <v>75</v>
      </c>
      <c r="F95" s="78" t="s">
        <v>76</v>
      </c>
      <c r="G95" s="79">
        <v>0.11</v>
      </c>
      <c r="H95" s="78"/>
      <c r="I95" s="81">
        <v>15.18</v>
      </c>
      <c r="J95" s="81">
        <v>58.28</v>
      </c>
      <c r="K95" s="98" t="s">
        <v>126</v>
      </c>
      <c r="L95" s="91">
        <v>4.75</v>
      </c>
    </row>
    <row r="96" spans="1:12" ht="15" x14ac:dyDescent="0.25">
      <c r="A96" s="12"/>
      <c r="B96" s="7"/>
      <c r="C96" s="31"/>
      <c r="D96" s="87" t="s">
        <v>105</v>
      </c>
      <c r="E96" s="77" t="s">
        <v>34</v>
      </c>
      <c r="F96" s="82">
        <v>20</v>
      </c>
      <c r="G96" s="84">
        <v>1.6</v>
      </c>
      <c r="H96" s="80">
        <v>0.2</v>
      </c>
      <c r="I96" s="80">
        <v>9.6</v>
      </c>
      <c r="J96" s="82">
        <v>48</v>
      </c>
      <c r="K96" s="98" t="s">
        <v>81</v>
      </c>
      <c r="L96" s="91">
        <v>1.44</v>
      </c>
    </row>
    <row r="97" spans="1:12" ht="15.75" thickBot="1" x14ac:dyDescent="0.3">
      <c r="A97" s="12"/>
      <c r="B97" s="7"/>
      <c r="C97" s="31"/>
      <c r="D97" s="87" t="s">
        <v>103</v>
      </c>
      <c r="E97" s="77" t="s">
        <v>35</v>
      </c>
      <c r="F97" s="82">
        <v>20</v>
      </c>
      <c r="G97" s="84">
        <v>1.6</v>
      </c>
      <c r="H97" s="80">
        <v>0.2</v>
      </c>
      <c r="I97" s="80">
        <v>9.3000000000000007</v>
      </c>
      <c r="J97" s="82">
        <v>46</v>
      </c>
      <c r="K97" s="66" t="s">
        <v>81</v>
      </c>
      <c r="L97" s="100">
        <v>1.44</v>
      </c>
    </row>
    <row r="98" spans="1:12" ht="15.75" thickBot="1" x14ac:dyDescent="0.25">
      <c r="A98" s="13"/>
      <c r="B98" s="8"/>
      <c r="C98" s="9"/>
      <c r="D98" s="111"/>
      <c r="E98" s="72" t="s">
        <v>22</v>
      </c>
      <c r="F98" s="27"/>
      <c r="G98" s="27">
        <v>48.56</v>
      </c>
      <c r="H98" s="27">
        <v>61.79</v>
      </c>
      <c r="I98" s="27">
        <v>128.05000000000001</v>
      </c>
      <c r="J98" s="27">
        <v>1258.78</v>
      </c>
      <c r="K98" s="35"/>
      <c r="L98" s="89">
        <v>108.64</v>
      </c>
    </row>
    <row r="99" spans="1:12" ht="25.5" x14ac:dyDescent="0.2">
      <c r="A99" s="45">
        <v>2</v>
      </c>
      <c r="B99" s="5">
        <f>A93</f>
        <v>2</v>
      </c>
      <c r="C99" s="5" t="s">
        <v>21</v>
      </c>
      <c r="D99" s="87" t="s">
        <v>104</v>
      </c>
      <c r="E99" s="77" t="s">
        <v>41</v>
      </c>
      <c r="F99" s="82">
        <v>250</v>
      </c>
      <c r="G99" s="79">
        <v>6.63</v>
      </c>
      <c r="H99" s="81">
        <v>2.87</v>
      </c>
      <c r="I99" s="81">
        <v>17.63</v>
      </c>
      <c r="J99" s="81">
        <v>128.24</v>
      </c>
      <c r="K99" s="86" t="s">
        <v>162</v>
      </c>
      <c r="L99" s="90">
        <v>25.65</v>
      </c>
    </row>
    <row r="100" spans="1:12" x14ac:dyDescent="0.2">
      <c r="A100" s="45"/>
      <c r="B100" s="6"/>
      <c r="C100" s="7"/>
      <c r="D100" s="87" t="s">
        <v>39</v>
      </c>
      <c r="E100" s="77" t="s">
        <v>175</v>
      </c>
      <c r="F100" s="78" t="s">
        <v>57</v>
      </c>
      <c r="G100" s="79">
        <v>18.66</v>
      </c>
      <c r="H100" s="81">
        <v>34.11</v>
      </c>
      <c r="I100" s="81">
        <v>4.3099999999999996</v>
      </c>
      <c r="J100" s="81">
        <v>398.67</v>
      </c>
      <c r="K100" s="98" t="s">
        <v>181</v>
      </c>
      <c r="L100" s="91">
        <v>83.5</v>
      </c>
    </row>
    <row r="101" spans="1:12" x14ac:dyDescent="0.2">
      <c r="A101" s="45"/>
      <c r="B101" s="6"/>
      <c r="C101" s="7"/>
      <c r="D101" s="87" t="s">
        <v>102</v>
      </c>
      <c r="E101" s="77" t="s">
        <v>176</v>
      </c>
      <c r="F101" s="82">
        <v>150</v>
      </c>
      <c r="G101" s="79">
        <v>4.6100000000000003</v>
      </c>
      <c r="H101" s="81">
        <v>5.28</v>
      </c>
      <c r="I101" s="81">
        <v>24.77</v>
      </c>
      <c r="J101" s="81">
        <v>158.93</v>
      </c>
      <c r="K101" s="66" t="s">
        <v>152</v>
      </c>
      <c r="L101" s="91">
        <v>13.59</v>
      </c>
    </row>
    <row r="102" spans="1:12" ht="15" x14ac:dyDescent="0.25">
      <c r="A102" s="12"/>
      <c r="B102" s="7"/>
      <c r="C102" s="31"/>
      <c r="D102" s="87" t="s">
        <v>40</v>
      </c>
      <c r="E102" s="77" t="s">
        <v>71</v>
      </c>
      <c r="F102" s="82">
        <v>200</v>
      </c>
      <c r="G102" s="79">
        <v>0.32</v>
      </c>
      <c r="H102" s="81">
        <v>0.08</v>
      </c>
      <c r="I102" s="81">
        <v>26.88</v>
      </c>
      <c r="J102" s="81">
        <v>103.51</v>
      </c>
      <c r="K102" s="66" t="s">
        <v>80</v>
      </c>
      <c r="L102" s="91">
        <v>24.73</v>
      </c>
    </row>
    <row r="103" spans="1:12" ht="15" x14ac:dyDescent="0.25">
      <c r="A103" s="12"/>
      <c r="B103" s="7"/>
      <c r="C103" s="31"/>
      <c r="D103" s="87" t="s">
        <v>105</v>
      </c>
      <c r="E103" s="77" t="s">
        <v>34</v>
      </c>
      <c r="F103" s="82">
        <v>20</v>
      </c>
      <c r="G103" s="84">
        <v>1.6</v>
      </c>
      <c r="H103" s="80">
        <v>0.2</v>
      </c>
      <c r="I103" s="80">
        <v>9.6</v>
      </c>
      <c r="J103" s="82">
        <v>48</v>
      </c>
      <c r="K103" s="66" t="s">
        <v>81</v>
      </c>
      <c r="L103" s="91">
        <v>1.44</v>
      </c>
    </row>
    <row r="104" spans="1:12" ht="15" x14ac:dyDescent="0.25">
      <c r="A104" s="12"/>
      <c r="B104" s="7"/>
      <c r="C104" s="31"/>
      <c r="D104" s="87" t="s">
        <v>103</v>
      </c>
      <c r="E104" s="77" t="s">
        <v>35</v>
      </c>
      <c r="F104" s="82">
        <v>20</v>
      </c>
      <c r="G104" s="84">
        <v>1.6</v>
      </c>
      <c r="H104" s="80">
        <v>0.2</v>
      </c>
      <c r="I104" s="80">
        <v>9.3000000000000007</v>
      </c>
      <c r="J104" s="82">
        <v>46</v>
      </c>
      <c r="K104" s="66" t="s">
        <v>81</v>
      </c>
      <c r="L104" s="91">
        <v>1.44</v>
      </c>
    </row>
    <row r="105" spans="1:12" ht="15.75" thickBot="1" x14ac:dyDescent="0.3">
      <c r="A105" s="12"/>
      <c r="B105" s="7"/>
      <c r="C105" s="31"/>
      <c r="D105" s="87" t="s">
        <v>159</v>
      </c>
      <c r="E105" s="77" t="s">
        <v>52</v>
      </c>
      <c r="F105" s="82">
        <v>100</v>
      </c>
      <c r="G105" s="84">
        <v>0.4</v>
      </c>
      <c r="H105" s="78"/>
      <c r="I105" s="80">
        <v>11.3</v>
      </c>
      <c r="J105" s="82">
        <v>46</v>
      </c>
      <c r="K105" s="70"/>
      <c r="L105" s="100">
        <v>12.6</v>
      </c>
    </row>
    <row r="106" spans="1:12" ht="15.75" thickBot="1" x14ac:dyDescent="0.3">
      <c r="A106" s="13"/>
      <c r="B106" s="9"/>
      <c r="C106" s="32"/>
      <c r="D106" s="29" t="s">
        <v>22</v>
      </c>
      <c r="E106" s="27"/>
      <c r="F106" s="27"/>
      <c r="G106" s="27">
        <f>SUM(G99:G105)</f>
        <v>33.82</v>
      </c>
      <c r="H106" s="27">
        <f>SUM(H99:H105)</f>
        <v>42.74</v>
      </c>
      <c r="I106" s="27">
        <f>SUM(I99:I105)</f>
        <v>103.78999999999998</v>
      </c>
      <c r="J106" s="27">
        <f>SUM(J99:J105)</f>
        <v>929.35000000000014</v>
      </c>
      <c r="K106" s="35"/>
      <c r="L106" s="104">
        <f>SUM(L99:L105)</f>
        <v>162.94999999999999</v>
      </c>
    </row>
    <row r="107" spans="1:12" ht="15.75" thickBot="1" x14ac:dyDescent="0.25">
      <c r="A107" s="17">
        <f>A93</f>
        <v>2</v>
      </c>
      <c r="B107" s="18">
        <f>B93</f>
        <v>2</v>
      </c>
      <c r="C107" s="53" t="s">
        <v>4</v>
      </c>
      <c r="D107" s="54"/>
      <c r="E107" s="28"/>
      <c r="F107" s="28"/>
      <c r="G107" s="28">
        <f>G98+G106</f>
        <v>82.38</v>
      </c>
      <c r="H107" s="28">
        <f>H98+H106</f>
        <v>104.53</v>
      </c>
      <c r="I107" s="28">
        <f>I98+I106</f>
        <v>231.83999999999997</v>
      </c>
      <c r="J107" s="28">
        <f>J98+J106</f>
        <v>2188.13</v>
      </c>
      <c r="K107" s="36"/>
      <c r="L107" s="37">
        <f>L98+L106</f>
        <v>271.58999999999997</v>
      </c>
    </row>
    <row r="108" spans="1:12" ht="15" x14ac:dyDescent="0.25">
      <c r="A108" s="10">
        <v>2</v>
      </c>
      <c r="B108" s="11">
        <v>3</v>
      </c>
      <c r="C108" s="30" t="s">
        <v>20</v>
      </c>
      <c r="D108" s="87" t="s">
        <v>42</v>
      </c>
      <c r="E108" s="77" t="s">
        <v>177</v>
      </c>
      <c r="F108" s="78" t="s">
        <v>178</v>
      </c>
      <c r="G108" s="79">
        <v>6.86</v>
      </c>
      <c r="H108" s="81">
        <v>1.43</v>
      </c>
      <c r="I108" s="80">
        <v>9.8000000000000007</v>
      </c>
      <c r="J108" s="81">
        <v>95.75</v>
      </c>
      <c r="K108" s="113" t="s">
        <v>164</v>
      </c>
      <c r="L108" s="90">
        <v>35.43</v>
      </c>
    </row>
    <row r="109" spans="1:12" ht="15" x14ac:dyDescent="0.25">
      <c r="A109" s="12"/>
      <c r="B109" s="7"/>
      <c r="C109" s="31"/>
      <c r="D109" s="87" t="s">
        <v>43</v>
      </c>
      <c r="E109" s="77" t="s">
        <v>99</v>
      </c>
      <c r="F109" s="78" t="s">
        <v>46</v>
      </c>
      <c r="G109" s="79">
        <v>9.2899999999999991</v>
      </c>
      <c r="H109" s="81">
        <v>13.21</v>
      </c>
      <c r="I109" s="81">
        <v>55.36</v>
      </c>
      <c r="J109" s="81">
        <v>369.76</v>
      </c>
      <c r="K109" s="47" t="s">
        <v>118</v>
      </c>
      <c r="L109" s="91">
        <v>44.94</v>
      </c>
    </row>
    <row r="110" spans="1:12" ht="15" x14ac:dyDescent="0.25">
      <c r="A110" s="12"/>
      <c r="B110" s="7"/>
      <c r="C110" s="31"/>
      <c r="D110" s="87" t="s">
        <v>30</v>
      </c>
      <c r="E110" s="77" t="s">
        <v>51</v>
      </c>
      <c r="F110" s="82">
        <v>200</v>
      </c>
      <c r="G110" s="92">
        <v>4</v>
      </c>
      <c r="H110" s="81">
        <v>3.68</v>
      </c>
      <c r="I110" s="80">
        <v>25.8</v>
      </c>
      <c r="J110" s="81">
        <v>148.12</v>
      </c>
      <c r="K110" s="51" t="s">
        <v>119</v>
      </c>
      <c r="L110" s="91">
        <v>25.39</v>
      </c>
    </row>
    <row r="111" spans="1:12" ht="15.75" customHeight="1" x14ac:dyDescent="0.25">
      <c r="A111" s="12"/>
      <c r="B111" s="7"/>
      <c r="C111" s="31"/>
      <c r="D111" s="87" t="s">
        <v>105</v>
      </c>
      <c r="E111" s="77" t="s">
        <v>34</v>
      </c>
      <c r="F111" s="82">
        <v>20</v>
      </c>
      <c r="G111" s="84">
        <v>1.6</v>
      </c>
      <c r="H111" s="80">
        <v>0.2</v>
      </c>
      <c r="I111" s="80">
        <v>9.6</v>
      </c>
      <c r="J111" s="82">
        <v>48</v>
      </c>
      <c r="K111" s="66" t="s">
        <v>81</v>
      </c>
      <c r="L111" s="91">
        <v>1.44</v>
      </c>
    </row>
    <row r="112" spans="1:12" ht="15.75" thickBot="1" x14ac:dyDescent="0.3">
      <c r="A112" s="12"/>
      <c r="B112" s="7"/>
      <c r="C112" s="31"/>
      <c r="D112" s="87" t="s">
        <v>103</v>
      </c>
      <c r="E112" s="77" t="s">
        <v>35</v>
      </c>
      <c r="F112" s="82">
        <v>20</v>
      </c>
      <c r="G112" s="84">
        <v>1.6</v>
      </c>
      <c r="H112" s="80">
        <v>0.2</v>
      </c>
      <c r="I112" s="80">
        <v>9.3000000000000007</v>
      </c>
      <c r="J112" s="82">
        <v>46</v>
      </c>
      <c r="K112" s="66" t="s">
        <v>81</v>
      </c>
      <c r="L112" s="100">
        <v>1.44</v>
      </c>
    </row>
    <row r="113" spans="1:12" ht="15.75" thickBot="1" x14ac:dyDescent="0.3">
      <c r="A113" s="13"/>
      <c r="B113" s="9"/>
      <c r="C113" s="32"/>
      <c r="D113" s="72" t="s">
        <v>22</v>
      </c>
      <c r="E113" s="27"/>
      <c r="F113" s="27"/>
      <c r="G113" s="27">
        <f>SUM(G108:G112)</f>
        <v>23.35</v>
      </c>
      <c r="H113" s="27">
        <f>SUM(H108:H112)</f>
        <v>18.72</v>
      </c>
      <c r="I113" s="27">
        <f>SUM(I108:I112)</f>
        <v>109.85999999999999</v>
      </c>
      <c r="J113" s="27">
        <f>SUM(J108:J112)</f>
        <v>707.63</v>
      </c>
      <c r="K113" s="35"/>
      <c r="L113" s="89">
        <f>SUM(L108:L112)</f>
        <v>108.64</v>
      </c>
    </row>
    <row r="114" spans="1:12" ht="15" x14ac:dyDescent="0.25">
      <c r="A114" s="14">
        <f>A108</f>
        <v>2</v>
      </c>
      <c r="B114" s="5">
        <f>B108</f>
        <v>3</v>
      </c>
      <c r="C114" s="33" t="s">
        <v>21</v>
      </c>
      <c r="D114" s="87" t="s">
        <v>89</v>
      </c>
      <c r="E114" s="77" t="s">
        <v>179</v>
      </c>
      <c r="F114" s="82">
        <v>60</v>
      </c>
      <c r="G114" s="79">
        <v>0.43</v>
      </c>
      <c r="H114" s="78"/>
      <c r="I114" s="81">
        <v>1.49</v>
      </c>
      <c r="J114" s="81">
        <v>7.65</v>
      </c>
      <c r="K114" s="97" t="s">
        <v>80</v>
      </c>
      <c r="L114" s="90">
        <v>26.46</v>
      </c>
    </row>
    <row r="115" spans="1:12" ht="25.5" x14ac:dyDescent="0.25">
      <c r="A115" s="12"/>
      <c r="B115" s="7"/>
      <c r="C115" s="31"/>
      <c r="D115" s="87" t="s">
        <v>104</v>
      </c>
      <c r="E115" s="77" t="s">
        <v>150</v>
      </c>
      <c r="F115" s="78" t="s">
        <v>46</v>
      </c>
      <c r="G115" s="79">
        <v>4.6500000000000004</v>
      </c>
      <c r="H115" s="81">
        <v>5.77</v>
      </c>
      <c r="I115" s="81">
        <v>22.64</v>
      </c>
      <c r="J115" s="81">
        <v>161.68</v>
      </c>
      <c r="K115" s="98" t="s">
        <v>85</v>
      </c>
      <c r="L115" s="91">
        <v>30.43</v>
      </c>
    </row>
    <row r="116" spans="1:12" ht="15" x14ac:dyDescent="0.25">
      <c r="A116" s="12"/>
      <c r="B116" s="7"/>
      <c r="C116" s="31"/>
      <c r="D116" s="87" t="s">
        <v>29</v>
      </c>
      <c r="E116" s="77" t="s">
        <v>180</v>
      </c>
      <c r="F116" s="78" t="s">
        <v>101</v>
      </c>
      <c r="G116" s="79">
        <v>22.41</v>
      </c>
      <c r="H116" s="81">
        <v>16.61</v>
      </c>
      <c r="I116" s="81">
        <v>2.21</v>
      </c>
      <c r="J116" s="81">
        <v>249.74</v>
      </c>
      <c r="K116" s="66" t="s">
        <v>115</v>
      </c>
      <c r="L116" s="91">
        <v>78.95</v>
      </c>
    </row>
    <row r="117" spans="1:12" ht="15" x14ac:dyDescent="0.25">
      <c r="A117" s="12"/>
      <c r="B117" s="7"/>
      <c r="C117" s="31"/>
      <c r="D117" s="87" t="s">
        <v>102</v>
      </c>
      <c r="E117" s="77" t="s">
        <v>158</v>
      </c>
      <c r="F117" s="82">
        <v>150</v>
      </c>
      <c r="G117" s="79">
        <v>4.1399999999999997</v>
      </c>
      <c r="H117" s="81">
        <v>3.85</v>
      </c>
      <c r="I117" s="81">
        <v>38.08</v>
      </c>
      <c r="J117" s="81">
        <v>201.43</v>
      </c>
      <c r="K117" s="86" t="s">
        <v>80</v>
      </c>
      <c r="L117" s="91">
        <v>14.52</v>
      </c>
    </row>
    <row r="118" spans="1:12" ht="15" x14ac:dyDescent="0.25">
      <c r="A118" s="12"/>
      <c r="B118" s="7"/>
      <c r="C118" s="31"/>
      <c r="D118" s="87" t="s">
        <v>40</v>
      </c>
      <c r="E118" s="77" t="s">
        <v>47</v>
      </c>
      <c r="F118" s="82">
        <v>200</v>
      </c>
      <c r="G118" s="84">
        <v>1.1000000000000001</v>
      </c>
      <c r="H118" s="78"/>
      <c r="I118" s="81">
        <v>33.08</v>
      </c>
      <c r="J118" s="80">
        <v>129.19999999999999</v>
      </c>
      <c r="K118" s="66" t="s">
        <v>129</v>
      </c>
      <c r="L118" s="91">
        <v>9.35</v>
      </c>
    </row>
    <row r="119" spans="1:12" ht="15" x14ac:dyDescent="0.25">
      <c r="A119" s="12"/>
      <c r="B119" s="7"/>
      <c r="C119" s="31"/>
      <c r="D119" s="87" t="s">
        <v>105</v>
      </c>
      <c r="E119" s="77" t="s">
        <v>34</v>
      </c>
      <c r="F119" s="82">
        <v>25</v>
      </c>
      <c r="G119" s="92">
        <v>2</v>
      </c>
      <c r="H119" s="81">
        <v>0.25</v>
      </c>
      <c r="I119" s="82">
        <v>12</v>
      </c>
      <c r="J119" s="82">
        <v>60</v>
      </c>
      <c r="K119" s="114" t="s">
        <v>81</v>
      </c>
      <c r="L119" s="91">
        <v>1.8</v>
      </c>
    </row>
    <row r="120" spans="1:12" ht="15.75" thickBot="1" x14ac:dyDescent="0.3">
      <c r="A120" s="12"/>
      <c r="B120" s="7"/>
      <c r="C120" s="31"/>
      <c r="D120" s="87" t="s">
        <v>103</v>
      </c>
      <c r="E120" s="77" t="s">
        <v>35</v>
      </c>
      <c r="F120" s="82">
        <v>20</v>
      </c>
      <c r="G120" s="84">
        <v>1.6</v>
      </c>
      <c r="H120" s="80">
        <v>0.2</v>
      </c>
      <c r="I120" s="80">
        <v>9.3000000000000007</v>
      </c>
      <c r="J120" s="82">
        <v>46</v>
      </c>
      <c r="K120" s="114" t="s">
        <v>81</v>
      </c>
      <c r="L120" s="100">
        <v>1.44</v>
      </c>
    </row>
    <row r="121" spans="1:12" ht="15.75" thickBot="1" x14ac:dyDescent="0.3">
      <c r="A121" s="13"/>
      <c r="B121" s="9"/>
      <c r="C121" s="32"/>
      <c r="D121" s="72" t="s">
        <v>22</v>
      </c>
      <c r="E121" s="27"/>
      <c r="F121" s="27"/>
      <c r="G121" s="27">
        <f>SUM(G114:G120)</f>
        <v>36.330000000000005</v>
      </c>
      <c r="H121" s="27">
        <f>SUM(H114:H120)</f>
        <v>26.68</v>
      </c>
      <c r="I121" s="27">
        <f>SUM(I114:I120)</f>
        <v>118.8</v>
      </c>
      <c r="J121" s="27">
        <f>SUM(J114:J120)</f>
        <v>855.7</v>
      </c>
      <c r="K121" s="35"/>
      <c r="L121" s="104">
        <f>SUM(L114:L120)</f>
        <v>162.95000000000002</v>
      </c>
    </row>
    <row r="122" spans="1:12" ht="15.75" thickBot="1" x14ac:dyDescent="0.25">
      <c r="A122" s="17">
        <f>A108</f>
        <v>2</v>
      </c>
      <c r="B122" s="18">
        <f>B108</f>
        <v>3</v>
      </c>
      <c r="C122" s="53" t="s">
        <v>4</v>
      </c>
      <c r="D122" s="54"/>
      <c r="E122" s="28"/>
      <c r="F122" s="28"/>
      <c r="G122" s="28">
        <f>G113+G121</f>
        <v>59.680000000000007</v>
      </c>
      <c r="H122" s="28">
        <f>H113+H121</f>
        <v>45.4</v>
      </c>
      <c r="I122" s="28">
        <f>I113+I121</f>
        <v>228.65999999999997</v>
      </c>
      <c r="J122" s="28">
        <f>J113+J121</f>
        <v>1563.33</v>
      </c>
      <c r="K122" s="36"/>
      <c r="L122" s="37">
        <f>L113+L121</f>
        <v>271.59000000000003</v>
      </c>
    </row>
    <row r="123" spans="1:12" ht="15" x14ac:dyDescent="0.25">
      <c r="A123" s="10">
        <v>2</v>
      </c>
      <c r="B123" s="11">
        <v>4</v>
      </c>
      <c r="C123" s="30" t="s">
        <v>20</v>
      </c>
      <c r="D123" s="87" t="s">
        <v>39</v>
      </c>
      <c r="E123" s="77" t="s">
        <v>155</v>
      </c>
      <c r="F123" s="82">
        <v>90</v>
      </c>
      <c r="G123" s="79">
        <v>11.55</v>
      </c>
      <c r="H123" s="81">
        <v>13.48</v>
      </c>
      <c r="I123" s="81">
        <v>12.75</v>
      </c>
      <c r="J123" s="80">
        <v>218.2</v>
      </c>
      <c r="K123" s="86" t="s">
        <v>163</v>
      </c>
      <c r="L123" s="90">
        <v>66.739999999999995</v>
      </c>
    </row>
    <row r="124" spans="1:12" ht="15" x14ac:dyDescent="0.25">
      <c r="A124" s="12"/>
      <c r="B124" s="7"/>
      <c r="C124" s="31"/>
      <c r="D124" s="87" t="s">
        <v>102</v>
      </c>
      <c r="E124" s="77" t="s">
        <v>48</v>
      </c>
      <c r="F124" s="82">
        <v>150</v>
      </c>
      <c r="G124" s="79">
        <v>3.15</v>
      </c>
      <c r="H124" s="80">
        <v>5.6</v>
      </c>
      <c r="I124" s="81">
        <v>20.18</v>
      </c>
      <c r="J124" s="80">
        <v>148.4</v>
      </c>
      <c r="K124" s="66" t="s">
        <v>125</v>
      </c>
      <c r="L124" s="91">
        <v>29.23</v>
      </c>
    </row>
    <row r="125" spans="1:12" ht="15" x14ac:dyDescent="0.25">
      <c r="A125" s="12"/>
      <c r="B125" s="7"/>
      <c r="C125" s="31"/>
      <c r="D125" s="87" t="s">
        <v>95</v>
      </c>
      <c r="E125" s="77" t="s">
        <v>120</v>
      </c>
      <c r="F125" s="78" t="s">
        <v>156</v>
      </c>
      <c r="G125" s="79">
        <v>0.11</v>
      </c>
      <c r="H125" s="82">
        <v>2</v>
      </c>
      <c r="I125" s="81">
        <v>0.27</v>
      </c>
      <c r="J125" s="81">
        <v>19.48</v>
      </c>
      <c r="K125" s="86" t="s">
        <v>80</v>
      </c>
      <c r="L125" s="91">
        <v>7.56</v>
      </c>
    </row>
    <row r="126" spans="1:12" ht="15" x14ac:dyDescent="0.25">
      <c r="A126" s="12"/>
      <c r="B126" s="7"/>
      <c r="C126" s="31"/>
      <c r="D126" s="87" t="s">
        <v>30</v>
      </c>
      <c r="E126" s="77" t="s">
        <v>32</v>
      </c>
      <c r="F126" s="78" t="s">
        <v>33</v>
      </c>
      <c r="G126" s="79">
        <v>0.05</v>
      </c>
      <c r="H126" s="78"/>
      <c r="I126" s="81">
        <v>14.93</v>
      </c>
      <c r="J126" s="81">
        <v>56.11</v>
      </c>
      <c r="K126" s="86" t="s">
        <v>126</v>
      </c>
      <c r="L126" s="91">
        <v>2.95</v>
      </c>
    </row>
    <row r="127" spans="1:12" ht="15.75" thickBot="1" x14ac:dyDescent="0.3">
      <c r="A127" s="12"/>
      <c r="B127" s="7"/>
      <c r="C127" s="31"/>
      <c r="D127" s="87" t="s">
        <v>105</v>
      </c>
      <c r="E127" s="77" t="s">
        <v>34</v>
      </c>
      <c r="F127" s="82">
        <v>30</v>
      </c>
      <c r="G127" s="84">
        <v>2.4</v>
      </c>
      <c r="H127" s="80">
        <v>0.3</v>
      </c>
      <c r="I127" s="80">
        <v>14.4</v>
      </c>
      <c r="J127" s="82">
        <v>72</v>
      </c>
      <c r="K127" s="114" t="s">
        <v>81</v>
      </c>
      <c r="L127" s="100">
        <v>2.16</v>
      </c>
    </row>
    <row r="128" spans="1:12" ht="15.75" thickBot="1" x14ac:dyDescent="0.3">
      <c r="A128" s="13"/>
      <c r="B128" s="9"/>
      <c r="C128" s="32"/>
      <c r="D128" s="72" t="s">
        <v>22</v>
      </c>
      <c r="E128" s="27"/>
      <c r="F128" s="27"/>
      <c r="G128" s="27">
        <f>SUM(G123:G127)</f>
        <v>17.260000000000002</v>
      </c>
      <c r="H128" s="27">
        <f>SUM(H123:H127)</f>
        <v>21.38</v>
      </c>
      <c r="I128" s="27">
        <f>SUM(I123:I127)</f>
        <v>62.53</v>
      </c>
      <c r="J128" s="27">
        <f>SUM(J123:J127)</f>
        <v>514.19000000000005</v>
      </c>
      <c r="K128" s="35"/>
      <c r="L128" s="89">
        <f>SUM(L123:L127)</f>
        <v>108.64</v>
      </c>
    </row>
    <row r="129" spans="1:12" ht="25.5" x14ac:dyDescent="0.25">
      <c r="A129" s="14">
        <f>A123</f>
        <v>2</v>
      </c>
      <c r="B129" s="5">
        <f>B123</f>
        <v>4</v>
      </c>
      <c r="C129" s="33" t="s">
        <v>21</v>
      </c>
      <c r="D129" s="87" t="s">
        <v>104</v>
      </c>
      <c r="E129" s="77" t="s">
        <v>45</v>
      </c>
      <c r="F129" s="78" t="s">
        <v>46</v>
      </c>
      <c r="G129" s="79">
        <v>4.5599999999999996</v>
      </c>
      <c r="H129" s="81">
        <v>6.97</v>
      </c>
      <c r="I129" s="81">
        <v>11.89</v>
      </c>
      <c r="J129" s="81">
        <v>131.59</v>
      </c>
      <c r="K129" s="98" t="s">
        <v>82</v>
      </c>
      <c r="L129" s="90">
        <v>29.62</v>
      </c>
    </row>
    <row r="130" spans="1:12" ht="15" x14ac:dyDescent="0.25">
      <c r="A130" s="12"/>
      <c r="B130" s="7"/>
      <c r="C130" s="31"/>
      <c r="D130" s="87" t="s">
        <v>39</v>
      </c>
      <c r="E130" s="77" t="s">
        <v>155</v>
      </c>
      <c r="F130" s="82">
        <v>90</v>
      </c>
      <c r="G130" s="79">
        <v>11.55</v>
      </c>
      <c r="H130" s="81">
        <v>13.48</v>
      </c>
      <c r="I130" s="81">
        <v>12.75</v>
      </c>
      <c r="J130" s="80">
        <v>218.2</v>
      </c>
      <c r="K130" s="86" t="s">
        <v>163</v>
      </c>
      <c r="L130" s="91">
        <v>68.56</v>
      </c>
    </row>
    <row r="131" spans="1:12" ht="15" x14ac:dyDescent="0.25">
      <c r="A131" s="12"/>
      <c r="B131" s="7"/>
      <c r="C131" s="31"/>
      <c r="D131" s="87" t="s">
        <v>102</v>
      </c>
      <c r="E131" s="77" t="s">
        <v>48</v>
      </c>
      <c r="F131" s="82">
        <v>150</v>
      </c>
      <c r="G131" s="79">
        <v>3.15</v>
      </c>
      <c r="H131" s="80">
        <v>5.6</v>
      </c>
      <c r="I131" s="81">
        <v>20.18</v>
      </c>
      <c r="J131" s="80">
        <v>148.4</v>
      </c>
      <c r="K131" s="66" t="s">
        <v>125</v>
      </c>
      <c r="L131" s="91">
        <v>29.23</v>
      </c>
    </row>
    <row r="132" spans="1:12" ht="15" x14ac:dyDescent="0.25">
      <c r="A132" s="12"/>
      <c r="B132" s="7"/>
      <c r="C132" s="31"/>
      <c r="D132" s="87" t="s">
        <v>40</v>
      </c>
      <c r="E132" s="77" t="s">
        <v>62</v>
      </c>
      <c r="F132" s="82">
        <v>200</v>
      </c>
      <c r="G132" s="79">
        <v>0.32</v>
      </c>
      <c r="H132" s="81">
        <v>0.08</v>
      </c>
      <c r="I132" s="81">
        <v>26.88</v>
      </c>
      <c r="J132" s="81">
        <v>103.51</v>
      </c>
      <c r="K132" s="98" t="s">
        <v>80</v>
      </c>
      <c r="L132" s="91">
        <v>23.05</v>
      </c>
    </row>
    <row r="133" spans="1:12" ht="15" x14ac:dyDescent="0.25">
      <c r="A133" s="12"/>
      <c r="B133" s="7"/>
      <c r="C133" s="31"/>
      <c r="D133" s="87" t="s">
        <v>94</v>
      </c>
      <c r="E133" s="77" t="s">
        <v>93</v>
      </c>
      <c r="F133" s="82">
        <v>50</v>
      </c>
      <c r="G133" s="84">
        <v>3.7</v>
      </c>
      <c r="H133" s="81">
        <v>8.83</v>
      </c>
      <c r="I133" s="81">
        <v>31.17</v>
      </c>
      <c r="J133" s="81">
        <v>211.69</v>
      </c>
      <c r="K133" s="98" t="s">
        <v>80</v>
      </c>
      <c r="L133" s="91">
        <v>8.89</v>
      </c>
    </row>
    <row r="134" spans="1:12" ht="15" x14ac:dyDescent="0.25">
      <c r="A134" s="12"/>
      <c r="B134" s="7"/>
      <c r="C134" s="31"/>
      <c r="D134" s="87" t="s">
        <v>105</v>
      </c>
      <c r="E134" s="77" t="s">
        <v>34</v>
      </c>
      <c r="F134" s="82">
        <v>30</v>
      </c>
      <c r="G134" s="84">
        <v>2.4</v>
      </c>
      <c r="H134" s="80">
        <v>0.3</v>
      </c>
      <c r="I134" s="80">
        <v>14.4</v>
      </c>
      <c r="J134" s="82">
        <v>72</v>
      </c>
      <c r="K134" s="114" t="s">
        <v>81</v>
      </c>
      <c r="L134" s="91">
        <v>2.16</v>
      </c>
    </row>
    <row r="135" spans="1:12" ht="15.75" thickBot="1" x14ac:dyDescent="0.3">
      <c r="A135" s="12"/>
      <c r="B135" s="7"/>
      <c r="C135" s="31"/>
      <c r="D135" s="87" t="s">
        <v>103</v>
      </c>
      <c r="E135" s="77" t="s">
        <v>35</v>
      </c>
      <c r="F135" s="82">
        <v>20</v>
      </c>
      <c r="G135" s="84">
        <v>1.6</v>
      </c>
      <c r="H135" s="80">
        <v>0.2</v>
      </c>
      <c r="I135" s="80">
        <v>9.3000000000000007</v>
      </c>
      <c r="J135" s="82">
        <v>46</v>
      </c>
      <c r="K135" s="114" t="s">
        <v>81</v>
      </c>
      <c r="L135" s="100">
        <v>1.44</v>
      </c>
    </row>
    <row r="136" spans="1:12" ht="15.75" thickBot="1" x14ac:dyDescent="0.3">
      <c r="A136" s="13"/>
      <c r="B136" s="9"/>
      <c r="C136" s="32"/>
      <c r="D136" s="72" t="s">
        <v>22</v>
      </c>
      <c r="E136" s="27"/>
      <c r="F136" s="27"/>
      <c r="G136" s="27">
        <f>SUM(G129:G135)</f>
        <v>27.279999999999998</v>
      </c>
      <c r="H136" s="27">
        <f>SUM(H129:H135)</f>
        <v>35.459999999999994</v>
      </c>
      <c r="I136" s="27">
        <f>SUM(I129:I135)</f>
        <v>126.57000000000001</v>
      </c>
      <c r="J136" s="27">
        <f>SUM(J129:J135)</f>
        <v>931.38999999999987</v>
      </c>
      <c r="K136" s="35"/>
      <c r="L136" s="104">
        <f>SUM(L129:L135)</f>
        <v>162.95000000000002</v>
      </c>
    </row>
    <row r="137" spans="1:12" ht="15.75" thickBot="1" x14ac:dyDescent="0.25">
      <c r="A137" s="17">
        <f>A123</f>
        <v>2</v>
      </c>
      <c r="B137" s="18">
        <f>B123</f>
        <v>4</v>
      </c>
      <c r="C137" s="53" t="s">
        <v>4</v>
      </c>
      <c r="D137" s="54"/>
      <c r="E137" s="28"/>
      <c r="F137" s="28"/>
      <c r="G137" s="28">
        <f>G128+G136</f>
        <v>44.54</v>
      </c>
      <c r="H137" s="28">
        <f>H128+H136</f>
        <v>56.839999999999989</v>
      </c>
      <c r="I137" s="28">
        <f>I128+I136</f>
        <v>189.10000000000002</v>
      </c>
      <c r="J137" s="28">
        <f>J128+J136</f>
        <v>1445.58</v>
      </c>
      <c r="K137" s="36"/>
      <c r="L137" s="37">
        <f>L128+L136</f>
        <v>271.59000000000003</v>
      </c>
    </row>
    <row r="138" spans="1:12" ht="15" x14ac:dyDescent="0.25">
      <c r="A138" s="10">
        <v>2</v>
      </c>
      <c r="B138" s="11">
        <v>5</v>
      </c>
      <c r="C138" s="30" t="s">
        <v>20</v>
      </c>
      <c r="D138" s="87" t="s">
        <v>72</v>
      </c>
      <c r="E138" s="77" t="s">
        <v>73</v>
      </c>
      <c r="F138" s="78" t="s">
        <v>74</v>
      </c>
      <c r="G138" s="79">
        <v>15.54</v>
      </c>
      <c r="H138" s="81">
        <v>20.71</v>
      </c>
      <c r="I138" s="81">
        <v>2.81</v>
      </c>
      <c r="J138" s="81">
        <v>260.02</v>
      </c>
      <c r="K138" s="108" t="s">
        <v>88</v>
      </c>
      <c r="L138" s="90">
        <v>58.83</v>
      </c>
    </row>
    <row r="139" spans="1:12" ht="15" x14ac:dyDescent="0.25">
      <c r="A139" s="12"/>
      <c r="B139" s="7"/>
      <c r="C139" s="31"/>
      <c r="D139" s="87" t="s">
        <v>30</v>
      </c>
      <c r="E139" s="77" t="s">
        <v>75</v>
      </c>
      <c r="F139" s="78" t="s">
        <v>76</v>
      </c>
      <c r="G139" s="79">
        <v>0.11</v>
      </c>
      <c r="H139" s="78"/>
      <c r="I139" s="81">
        <v>15.18</v>
      </c>
      <c r="J139" s="81">
        <v>58.28</v>
      </c>
      <c r="K139" s="66" t="s">
        <v>126</v>
      </c>
      <c r="L139" s="91">
        <v>4.75</v>
      </c>
    </row>
    <row r="140" spans="1:12" ht="15" x14ac:dyDescent="0.25">
      <c r="A140" s="12"/>
      <c r="B140" s="7"/>
      <c r="C140" s="31"/>
      <c r="D140" s="87" t="s">
        <v>94</v>
      </c>
      <c r="E140" s="77" t="s">
        <v>160</v>
      </c>
      <c r="F140" s="82">
        <v>60</v>
      </c>
      <c r="G140" s="79">
        <v>8.1300000000000008</v>
      </c>
      <c r="H140" s="81">
        <v>17.14</v>
      </c>
      <c r="I140" s="81">
        <v>35.01</v>
      </c>
      <c r="J140" s="81">
        <v>321.83999999999997</v>
      </c>
      <c r="K140" s="66"/>
      <c r="L140" s="91">
        <v>28.37</v>
      </c>
    </row>
    <row r="141" spans="1:12" ht="15" x14ac:dyDescent="0.25">
      <c r="A141" s="12"/>
      <c r="B141" s="7"/>
      <c r="C141" s="31"/>
      <c r="D141" s="87" t="s">
        <v>105</v>
      </c>
      <c r="E141" s="77" t="s">
        <v>59</v>
      </c>
      <c r="F141" s="82">
        <v>20</v>
      </c>
      <c r="G141" s="84">
        <v>1.7</v>
      </c>
      <c r="H141" s="80">
        <v>0.8</v>
      </c>
      <c r="I141" s="81">
        <v>11.04</v>
      </c>
      <c r="J141" s="82">
        <v>59</v>
      </c>
      <c r="K141" s="98" t="s">
        <v>81</v>
      </c>
      <c r="L141" s="91">
        <v>1.57</v>
      </c>
    </row>
    <row r="142" spans="1:12" ht="15" x14ac:dyDescent="0.25">
      <c r="A142" s="12"/>
      <c r="B142" s="7"/>
      <c r="C142" s="31"/>
      <c r="D142" s="87" t="s">
        <v>103</v>
      </c>
      <c r="E142" s="77" t="s">
        <v>35</v>
      </c>
      <c r="F142" s="82">
        <v>20</v>
      </c>
      <c r="G142" s="84">
        <v>1.6</v>
      </c>
      <c r="H142" s="80">
        <v>0.2</v>
      </c>
      <c r="I142" s="80">
        <v>9.3000000000000007</v>
      </c>
      <c r="J142" s="82">
        <v>46</v>
      </c>
      <c r="K142" s="98" t="s">
        <v>81</v>
      </c>
      <c r="L142" s="91">
        <v>1.44</v>
      </c>
    </row>
    <row r="143" spans="1:12" ht="15.75" thickBot="1" x14ac:dyDescent="0.3">
      <c r="A143" s="12"/>
      <c r="B143" s="7"/>
      <c r="C143" s="31"/>
      <c r="D143" s="87" t="s">
        <v>159</v>
      </c>
      <c r="E143" s="77" t="s">
        <v>52</v>
      </c>
      <c r="F143" s="82">
        <v>120</v>
      </c>
      <c r="G143" s="79">
        <v>0.48</v>
      </c>
      <c r="H143" s="78"/>
      <c r="I143" s="81">
        <v>13.56</v>
      </c>
      <c r="J143" s="80">
        <v>55.2</v>
      </c>
      <c r="K143" s="114"/>
      <c r="L143" s="100">
        <v>15.12</v>
      </c>
    </row>
    <row r="144" spans="1:12" ht="15.75" customHeight="1" thickBot="1" x14ac:dyDescent="0.3">
      <c r="A144" s="13"/>
      <c r="B144" s="9"/>
      <c r="C144" s="32"/>
      <c r="D144" s="72" t="s">
        <v>22</v>
      </c>
      <c r="E144" s="27"/>
      <c r="F144" s="27"/>
      <c r="G144" s="27">
        <f>SUM(G138:G143)</f>
        <v>27.560000000000002</v>
      </c>
      <c r="H144" s="27">
        <f>SUM(H138:H143)</f>
        <v>38.85</v>
      </c>
      <c r="I144" s="27">
        <f>SUM(I138:I143)</f>
        <v>86.899999999999991</v>
      </c>
      <c r="J144" s="27">
        <f>SUM(J138:J143)</f>
        <v>800.33999999999992</v>
      </c>
      <c r="K144" s="35"/>
      <c r="L144" s="89">
        <f>SUM(L138:L143)</f>
        <v>110.08</v>
      </c>
    </row>
    <row r="145" spans="1:12" ht="15" x14ac:dyDescent="0.25">
      <c r="A145" s="14">
        <f>A138</f>
        <v>2</v>
      </c>
      <c r="B145" s="5">
        <f>B138</f>
        <v>5</v>
      </c>
      <c r="C145" s="33" t="s">
        <v>21</v>
      </c>
      <c r="D145" s="87" t="s">
        <v>104</v>
      </c>
      <c r="E145" s="77" t="s">
        <v>168</v>
      </c>
      <c r="F145" s="78" t="s">
        <v>46</v>
      </c>
      <c r="G145" s="79">
        <v>7.16</v>
      </c>
      <c r="H145" s="81">
        <v>4.8899999999999997</v>
      </c>
      <c r="I145" s="81">
        <v>27.31</v>
      </c>
      <c r="J145" s="81">
        <v>184.93</v>
      </c>
      <c r="K145" s="98" t="s">
        <v>86</v>
      </c>
      <c r="L145" s="90">
        <v>12.31</v>
      </c>
    </row>
    <row r="146" spans="1:12" ht="15" x14ac:dyDescent="0.25">
      <c r="A146" s="12"/>
      <c r="B146" s="7"/>
      <c r="C146" s="31"/>
      <c r="D146" s="87" t="s">
        <v>39</v>
      </c>
      <c r="E146" s="77" t="s">
        <v>147</v>
      </c>
      <c r="F146" s="78" t="s">
        <v>78</v>
      </c>
      <c r="G146" s="79">
        <v>14.25</v>
      </c>
      <c r="H146" s="81">
        <v>15.41</v>
      </c>
      <c r="I146" s="81">
        <v>5.25</v>
      </c>
      <c r="J146" s="81">
        <v>218.64</v>
      </c>
      <c r="K146" s="86" t="s">
        <v>167</v>
      </c>
      <c r="L146" s="91">
        <v>115.28</v>
      </c>
    </row>
    <row r="147" spans="1:12" ht="15" x14ac:dyDescent="0.25">
      <c r="A147" s="12"/>
      <c r="B147" s="7"/>
      <c r="C147" s="31"/>
      <c r="D147" s="87" t="s">
        <v>102</v>
      </c>
      <c r="E147" s="77" t="s">
        <v>96</v>
      </c>
      <c r="F147" s="82">
        <v>180</v>
      </c>
      <c r="G147" s="79">
        <v>6.75</v>
      </c>
      <c r="H147" s="81">
        <v>5.87</v>
      </c>
      <c r="I147" s="81">
        <v>43.74</v>
      </c>
      <c r="J147" s="81">
        <v>254.86</v>
      </c>
      <c r="K147" s="86" t="s">
        <v>112</v>
      </c>
      <c r="L147" s="91">
        <v>20.09</v>
      </c>
    </row>
    <row r="148" spans="1:12" ht="15" x14ac:dyDescent="0.25">
      <c r="A148" s="12"/>
      <c r="B148" s="7"/>
      <c r="C148" s="31"/>
      <c r="D148" s="87" t="s">
        <v>40</v>
      </c>
      <c r="E148" s="77" t="s">
        <v>56</v>
      </c>
      <c r="F148" s="82">
        <v>200</v>
      </c>
      <c r="G148" s="79">
        <v>7.0000000000000007E-2</v>
      </c>
      <c r="H148" s="78"/>
      <c r="I148" s="81">
        <v>23.88</v>
      </c>
      <c r="J148" s="81">
        <v>89.76</v>
      </c>
      <c r="K148" s="86" t="s">
        <v>80</v>
      </c>
      <c r="L148" s="91">
        <v>12.26</v>
      </c>
    </row>
    <row r="149" spans="1:12" ht="15" x14ac:dyDescent="0.25">
      <c r="A149" s="12"/>
      <c r="B149" s="7"/>
      <c r="C149" s="31"/>
      <c r="D149" s="87" t="s">
        <v>105</v>
      </c>
      <c r="E149" s="77" t="s">
        <v>59</v>
      </c>
      <c r="F149" s="82">
        <v>20</v>
      </c>
      <c r="G149" s="84">
        <v>1.7</v>
      </c>
      <c r="H149" s="80">
        <v>0.8</v>
      </c>
      <c r="I149" s="81">
        <v>11.04</v>
      </c>
      <c r="J149" s="82">
        <v>59</v>
      </c>
      <c r="K149" s="86" t="s">
        <v>113</v>
      </c>
      <c r="L149" s="91">
        <v>1.57</v>
      </c>
    </row>
    <row r="150" spans="1:12" ht="15.75" thickBot="1" x14ac:dyDescent="0.3">
      <c r="A150" s="12"/>
      <c r="B150" s="7"/>
      <c r="C150" s="31"/>
      <c r="D150" s="87" t="s">
        <v>103</v>
      </c>
      <c r="E150" s="77" t="s">
        <v>35</v>
      </c>
      <c r="F150" s="82">
        <v>20</v>
      </c>
      <c r="G150" s="84">
        <v>1.6</v>
      </c>
      <c r="H150" s="80">
        <v>0.2</v>
      </c>
      <c r="I150" s="80">
        <v>9.3000000000000007</v>
      </c>
      <c r="J150" s="82">
        <v>46</v>
      </c>
      <c r="K150" s="114" t="s">
        <v>81</v>
      </c>
      <c r="L150" s="100">
        <v>1.44</v>
      </c>
    </row>
    <row r="151" spans="1:12" ht="15.75" thickBot="1" x14ac:dyDescent="0.3">
      <c r="A151" s="13"/>
      <c r="B151" s="9"/>
      <c r="C151" s="32"/>
      <c r="D151" s="29" t="s">
        <v>22</v>
      </c>
      <c r="E151" s="27"/>
      <c r="F151" s="27"/>
      <c r="G151" s="27">
        <f>SUM(G145:G150)</f>
        <v>31.53</v>
      </c>
      <c r="H151" s="27">
        <f>SUM(H145:H150)</f>
        <v>27.17</v>
      </c>
      <c r="I151" s="27">
        <f>SUM(I145:I150)</f>
        <v>120.52</v>
      </c>
      <c r="J151" s="27">
        <f>SUM(J145:J150)</f>
        <v>853.19</v>
      </c>
      <c r="K151" s="35"/>
      <c r="L151" s="104">
        <f>SUM(L145:L150)</f>
        <v>162.94999999999999</v>
      </c>
    </row>
    <row r="152" spans="1:12" ht="15.75" thickBot="1" x14ac:dyDescent="0.25">
      <c r="A152" s="17">
        <f>A138</f>
        <v>2</v>
      </c>
      <c r="B152" s="18">
        <f>B138</f>
        <v>5</v>
      </c>
      <c r="C152" s="53" t="s">
        <v>4</v>
      </c>
      <c r="D152" s="54"/>
      <c r="E152" s="28"/>
      <c r="F152" s="28"/>
      <c r="G152" s="28">
        <f>G144+G151</f>
        <v>59.09</v>
      </c>
      <c r="H152" s="28">
        <f>H144+H151</f>
        <v>66.02000000000001</v>
      </c>
      <c r="I152" s="28">
        <f>I144+I151</f>
        <v>207.42</v>
      </c>
      <c r="J152" s="28">
        <f>J144+J151</f>
        <v>1653.53</v>
      </c>
      <c r="K152" s="36"/>
      <c r="L152" s="37">
        <f>L144+L151</f>
        <v>273.02999999999997</v>
      </c>
    </row>
    <row r="153" spans="1:12" ht="13.5" thickBot="1" x14ac:dyDescent="0.25">
      <c r="A153" s="15"/>
      <c r="B153" s="16"/>
      <c r="C153" s="55" t="s">
        <v>5</v>
      </c>
      <c r="D153" s="56"/>
      <c r="E153" s="57"/>
      <c r="F153" s="34"/>
      <c r="G153" s="34">
        <f>(G19+G33+G49+G62+G77+G92+G107+G122+G137+G152)/(IF(G19=0,0,1)+IF(G33=0,0,1)+IF(G49=0,0,1)+IF(G62=0,0,1)+IF(G77=0,0,1)+IF(G92=0,0,1)+IF(G107=0,0,1)+IF(G122=0,0,1)+IF(G137=0,0,1)+IF(G152=0,0,1))</f>
        <v>53.414000000000001</v>
      </c>
      <c r="H153" s="34">
        <f>(H19+H33+H49+H62+H77+H92+H107+H122+H137+H152)/(IF(H19=0,0,1)+IF(H33=0,0,1)+IF(H49=0,0,1)+IF(H62=0,0,1)+IF(H77=0,0,1)+IF(H92=0,0,1)+IF(H107=0,0,1)+IF(H122=0,0,1)+IF(H137=0,0,1)+IF(H152=0,0,1))</f>
        <v>51.022999999999989</v>
      </c>
      <c r="I153" s="34">
        <f>(I19+I33+I49+I62+I77+I92+I107+I122+I137+I152)/(IF(I19=0,0,1)+IF(I33=0,0,1)+IF(I49=0,0,1)+IF(I62=0,0,1)+IF(I77=0,0,1)+IF(I92=0,0,1)+IF(I107=0,0,1)+IF(I122=0,0,1)+IF(I137=0,0,1)+IF(I152=0,0,1))</f>
        <v>187.86700000000002</v>
      </c>
      <c r="J153" s="34">
        <f>(J19+J33+J49+J62+J77+J92+J107+J122+J137+J152)/(IF(J19=0,0,1)+IF(J33=0,0,1)+IF(J49=0,0,1)+IF(J62=0,0,1)+IF(J77=0,0,1)+IF(J92=0,0,1)+IF(J107=0,0,1)+IF(J122=0,0,1)+IF(J137=0,0,1)+IF(J152=0,0,1))</f>
        <v>1427.5129999999999</v>
      </c>
      <c r="K153" s="34"/>
      <c r="L153" s="46">
        <f>(L19+L33+L49+L62+L77+L92+L107+L122+L137+L152)/(IF(L19=0,0,1)+IF(L33=0,0,1)+IF(L49=0,0,1)+IF(L62=0,0,1)+IF(L77=0,0,1)+IF(L92=0,0,1)+IF(L107=0,0,1)+IF(L122=0,0,1)+IF(L137=0,0,1)+IF(L152=0,0,1))</f>
        <v>271.73400000000004</v>
      </c>
    </row>
  </sheetData>
  <mergeCells count="14">
    <mergeCell ref="C152:D152"/>
    <mergeCell ref="C153:E153"/>
    <mergeCell ref="C62:D62"/>
    <mergeCell ref="C77:D77"/>
    <mergeCell ref="C92:D92"/>
    <mergeCell ref="C107:D107"/>
    <mergeCell ref="C122:D122"/>
    <mergeCell ref="C137:D137"/>
    <mergeCell ref="C1:E1"/>
    <mergeCell ref="H1:K1"/>
    <mergeCell ref="H2:K2"/>
    <mergeCell ref="C19:D19"/>
    <mergeCell ref="C33:D33"/>
    <mergeCell ref="C49:D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01.01.25 г.</vt:lpstr>
      <vt:lpstr>с 03.03.25 г.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dcterms:created xsi:type="dcterms:W3CDTF">2022-05-16T14:23:56Z</dcterms:created>
  <dcterms:modified xsi:type="dcterms:W3CDTF">2025-04-06T14:36:08Z</dcterms:modified>
  <cp:category/>
</cp:coreProperties>
</file>