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 activeTab="1"/>
  </bookViews>
  <sheets>
    <sheet name="с 01.01.25 г." sheetId="1" r:id="rId1"/>
    <sheet name="с 03.03.25 г." sheetId="2" r:id="rId2"/>
  </sheets>
  <calcPr calcId="144525" refMode="R1C1"/>
</workbook>
</file>

<file path=xl/calcChain.xml><?xml version="1.0" encoding="utf-8"?>
<calcChain xmlns="http://schemas.openxmlformats.org/spreadsheetml/2006/main">
  <c r="G160" i="2" l="1"/>
  <c r="H160" i="2"/>
  <c r="I160" i="2"/>
  <c r="G114" i="2"/>
  <c r="H114" i="2"/>
  <c r="I114" i="2"/>
  <c r="L84" i="1" l="1"/>
  <c r="L97" i="2" l="1"/>
  <c r="B161" i="2" l="1"/>
  <c r="A161" i="2"/>
  <c r="L160" i="2"/>
  <c r="J160" i="2"/>
  <c r="B153" i="2"/>
  <c r="A153" i="2"/>
  <c r="L152" i="2"/>
  <c r="J152" i="2"/>
  <c r="I152" i="2"/>
  <c r="H152" i="2"/>
  <c r="G152" i="2"/>
  <c r="B146" i="2"/>
  <c r="A146" i="2"/>
  <c r="L145" i="2"/>
  <c r="J145" i="2"/>
  <c r="I145" i="2"/>
  <c r="H145" i="2"/>
  <c r="G145" i="2"/>
  <c r="B138" i="2"/>
  <c r="A138" i="2"/>
  <c r="L137" i="2"/>
  <c r="J137" i="2"/>
  <c r="I137" i="2"/>
  <c r="H137" i="2"/>
  <c r="G137" i="2"/>
  <c r="B130" i="2"/>
  <c r="A130" i="2"/>
  <c r="L129" i="2"/>
  <c r="J129" i="2"/>
  <c r="I129" i="2"/>
  <c r="H129" i="2"/>
  <c r="G129" i="2"/>
  <c r="B122" i="2"/>
  <c r="A122" i="2"/>
  <c r="L121" i="2"/>
  <c r="J121" i="2"/>
  <c r="I121" i="2"/>
  <c r="I130" i="2" s="1"/>
  <c r="H121" i="2"/>
  <c r="G121" i="2"/>
  <c r="B115" i="2"/>
  <c r="A115" i="2"/>
  <c r="L114" i="2"/>
  <c r="L115" i="2" s="1"/>
  <c r="J114" i="2"/>
  <c r="J115" i="2" s="1"/>
  <c r="I115" i="2"/>
  <c r="H115" i="2"/>
  <c r="G115" i="2"/>
  <c r="B107" i="2"/>
  <c r="B98" i="2"/>
  <c r="A98" i="2"/>
  <c r="B91" i="2"/>
  <c r="A91" i="2"/>
  <c r="L90" i="2"/>
  <c r="L98" i="2" s="1"/>
  <c r="J90" i="2"/>
  <c r="J98" i="2" s="1"/>
  <c r="I90" i="2"/>
  <c r="I98" i="2" s="1"/>
  <c r="H90" i="2"/>
  <c r="H98" i="2" s="1"/>
  <c r="G90" i="2"/>
  <c r="G98" i="2" s="1"/>
  <c r="B83" i="2"/>
  <c r="A83" i="2"/>
  <c r="L82" i="2"/>
  <c r="J82" i="2"/>
  <c r="I82" i="2"/>
  <c r="H82" i="2"/>
  <c r="G82" i="2"/>
  <c r="B76" i="2"/>
  <c r="A76" i="2"/>
  <c r="L75" i="2"/>
  <c r="J75" i="2"/>
  <c r="I75" i="2"/>
  <c r="H75" i="2"/>
  <c r="G75" i="2"/>
  <c r="B68" i="2"/>
  <c r="A68" i="2"/>
  <c r="L67" i="2"/>
  <c r="J67" i="2"/>
  <c r="I67" i="2"/>
  <c r="H67" i="2"/>
  <c r="G67" i="2"/>
  <c r="B60" i="2"/>
  <c r="A60" i="2"/>
  <c r="L59" i="2"/>
  <c r="J59" i="2"/>
  <c r="I59" i="2"/>
  <c r="H59" i="2"/>
  <c r="G59" i="2"/>
  <c r="B53" i="2"/>
  <c r="A53" i="2"/>
  <c r="B45" i="2"/>
  <c r="A45" i="2"/>
  <c r="L44" i="2"/>
  <c r="J44" i="2"/>
  <c r="J53" i="2" s="1"/>
  <c r="I44" i="2"/>
  <c r="I53" i="2" s="1"/>
  <c r="H44" i="2"/>
  <c r="H53" i="2" s="1"/>
  <c r="G44" i="2"/>
  <c r="G53" i="2" s="1"/>
  <c r="B37" i="2"/>
  <c r="A37" i="2"/>
  <c r="L36" i="2"/>
  <c r="J36" i="2"/>
  <c r="I36" i="2"/>
  <c r="H36" i="2"/>
  <c r="G36" i="2"/>
  <c r="B29" i="2"/>
  <c r="A29" i="2"/>
  <c r="L28" i="2"/>
  <c r="J28" i="2"/>
  <c r="I28" i="2"/>
  <c r="H28" i="2"/>
  <c r="G28" i="2"/>
  <c r="B21" i="2"/>
  <c r="A21" i="2"/>
  <c r="L20" i="2"/>
  <c r="J20" i="2"/>
  <c r="I20" i="2"/>
  <c r="H20" i="2"/>
  <c r="G20" i="2"/>
  <c r="B12" i="2"/>
  <c r="A12" i="2"/>
  <c r="L11" i="2"/>
  <c r="J11" i="2"/>
  <c r="I11" i="2"/>
  <c r="H11" i="2"/>
  <c r="G11" i="2"/>
  <c r="G21" i="2" s="1"/>
  <c r="G107" i="1"/>
  <c r="G108" i="1" s="1"/>
  <c r="G61" i="1"/>
  <c r="H61" i="1"/>
  <c r="I61" i="1"/>
  <c r="J61" i="1"/>
  <c r="L61" i="1"/>
  <c r="A62" i="1"/>
  <c r="B62" i="1"/>
  <c r="L146" i="2" l="1"/>
  <c r="H68" i="2"/>
  <c r="L130" i="2"/>
  <c r="H83" i="2"/>
  <c r="I68" i="2"/>
  <c r="J68" i="2"/>
  <c r="H21" i="2"/>
  <c r="J21" i="2"/>
  <c r="J83" i="2"/>
  <c r="J130" i="2"/>
  <c r="H130" i="2"/>
  <c r="I146" i="2"/>
  <c r="G146" i="2"/>
  <c r="G130" i="2"/>
  <c r="G37" i="2"/>
  <c r="H37" i="2"/>
  <c r="I21" i="2"/>
  <c r="I37" i="2"/>
  <c r="I83" i="2"/>
  <c r="H146" i="2"/>
  <c r="L37" i="2"/>
  <c r="J146" i="2"/>
  <c r="L21" i="2"/>
  <c r="J37" i="2"/>
  <c r="G68" i="2"/>
  <c r="L68" i="2"/>
  <c r="G83" i="2"/>
  <c r="L83" i="2"/>
  <c r="G161" i="2"/>
  <c r="J161" i="2"/>
  <c r="L161" i="2"/>
  <c r="H161" i="2"/>
  <c r="I161" i="2"/>
  <c r="G92" i="1"/>
  <c r="H92" i="1"/>
  <c r="I92" i="1"/>
  <c r="J92" i="1"/>
  <c r="L92" i="1"/>
  <c r="A93" i="1"/>
  <c r="B93" i="1"/>
  <c r="H162" i="2" l="1"/>
  <c r="J162" i="2"/>
  <c r="G162" i="2"/>
  <c r="I162" i="2"/>
  <c r="L162" i="2"/>
  <c r="G76" i="1"/>
  <c r="H76" i="1"/>
  <c r="I76" i="1"/>
  <c r="J76" i="1"/>
  <c r="B152" i="1" l="1"/>
  <c r="A152" i="1"/>
  <c r="L151" i="1"/>
  <c r="J151" i="1"/>
  <c r="I151" i="1"/>
  <c r="H151" i="1"/>
  <c r="G151" i="1"/>
  <c r="B145" i="1"/>
  <c r="A145" i="1"/>
  <c r="L144" i="1"/>
  <c r="J144" i="1"/>
  <c r="I144" i="1"/>
  <c r="I152" i="1" s="1"/>
  <c r="H144" i="1"/>
  <c r="G144" i="1"/>
  <c r="B138" i="1"/>
  <c r="A138" i="1"/>
  <c r="L137" i="1"/>
  <c r="J137" i="1"/>
  <c r="I137" i="1"/>
  <c r="H137" i="1"/>
  <c r="G137" i="1"/>
  <c r="B131" i="1"/>
  <c r="A131" i="1"/>
  <c r="L130" i="1"/>
  <c r="J130" i="1"/>
  <c r="I130" i="1"/>
  <c r="I138" i="1" s="1"/>
  <c r="H130" i="1"/>
  <c r="G130" i="1"/>
  <c r="G138" i="1" s="1"/>
  <c r="B124" i="1"/>
  <c r="A124" i="1"/>
  <c r="L123" i="1"/>
  <c r="J123" i="1"/>
  <c r="I123" i="1"/>
  <c r="H123" i="1"/>
  <c r="G123" i="1"/>
  <c r="F123" i="1"/>
  <c r="B116" i="1"/>
  <c r="A116" i="1"/>
  <c r="L115" i="1"/>
  <c r="L124" i="1" s="1"/>
  <c r="J115" i="1"/>
  <c r="I115" i="1"/>
  <c r="H115" i="1"/>
  <c r="H124" i="1" s="1"/>
  <c r="G115" i="1"/>
  <c r="G124" i="1" s="1"/>
  <c r="F115" i="1"/>
  <c r="B108" i="1"/>
  <c r="A108" i="1"/>
  <c r="L107" i="1"/>
  <c r="L108" i="1" s="1"/>
  <c r="J107" i="1"/>
  <c r="I107" i="1"/>
  <c r="H107" i="1"/>
  <c r="B100" i="1"/>
  <c r="B85" i="1"/>
  <c r="A85" i="1"/>
  <c r="L93" i="1"/>
  <c r="J84" i="1"/>
  <c r="J93" i="1" s="1"/>
  <c r="I84" i="1"/>
  <c r="I93" i="1" s="1"/>
  <c r="H84" i="1"/>
  <c r="H93" i="1" s="1"/>
  <c r="G84" i="1"/>
  <c r="G93" i="1" s="1"/>
  <c r="B77" i="1"/>
  <c r="A77" i="1"/>
  <c r="L76" i="1"/>
  <c r="B70" i="1"/>
  <c r="A70" i="1"/>
  <c r="L69" i="1"/>
  <c r="J69" i="1"/>
  <c r="J77" i="1" s="1"/>
  <c r="I69" i="1"/>
  <c r="I77" i="1" s="1"/>
  <c r="H69" i="1"/>
  <c r="H77" i="1" s="1"/>
  <c r="G69" i="1"/>
  <c r="G77" i="1" s="1"/>
  <c r="B55" i="1"/>
  <c r="A55" i="1"/>
  <c r="L54" i="1"/>
  <c r="L62" i="1" s="1"/>
  <c r="J54" i="1"/>
  <c r="J62" i="1" s="1"/>
  <c r="I54" i="1"/>
  <c r="I62" i="1" s="1"/>
  <c r="H54" i="1"/>
  <c r="H62" i="1" s="1"/>
  <c r="G54" i="1"/>
  <c r="G62" i="1" s="1"/>
  <c r="B49" i="1"/>
  <c r="A49" i="1"/>
  <c r="B41" i="1"/>
  <c r="A41" i="1"/>
  <c r="L40" i="1"/>
  <c r="J40" i="1"/>
  <c r="J49" i="1" s="1"/>
  <c r="I40" i="1"/>
  <c r="I49" i="1" s="1"/>
  <c r="H40" i="1"/>
  <c r="H49" i="1" s="1"/>
  <c r="G40" i="1"/>
  <c r="G49" i="1" s="1"/>
  <c r="B33" i="1"/>
  <c r="A33" i="1"/>
  <c r="L32" i="1"/>
  <c r="J32" i="1"/>
  <c r="I32" i="1"/>
  <c r="H32" i="1"/>
  <c r="G32" i="1"/>
  <c r="B26" i="1"/>
  <c r="A26" i="1"/>
  <c r="L25" i="1"/>
  <c r="J25" i="1"/>
  <c r="I25" i="1"/>
  <c r="H25" i="1"/>
  <c r="G25" i="1"/>
  <c r="B19" i="1"/>
  <c r="A19" i="1"/>
  <c r="L18" i="1"/>
  <c r="J18" i="1"/>
  <c r="I18" i="1"/>
  <c r="H18" i="1"/>
  <c r="G18" i="1"/>
  <c r="B12" i="1"/>
  <c r="A12" i="1"/>
  <c r="L11" i="1"/>
  <c r="J11" i="1"/>
  <c r="I11" i="1"/>
  <c r="H11" i="1"/>
  <c r="G11" i="1"/>
  <c r="H138" i="1" l="1"/>
  <c r="H152" i="1"/>
  <c r="J152" i="1"/>
  <c r="L152" i="1"/>
  <c r="L138" i="1"/>
  <c r="J124" i="1"/>
  <c r="I108" i="1"/>
  <c r="I33" i="1"/>
  <c r="G19" i="1"/>
  <c r="L19" i="1"/>
  <c r="J33" i="1"/>
  <c r="G33" i="1"/>
  <c r="J19" i="1"/>
  <c r="H33" i="1"/>
  <c r="L33" i="1"/>
  <c r="I19" i="1"/>
  <c r="H19" i="1"/>
  <c r="J138" i="1"/>
  <c r="G152" i="1"/>
  <c r="H108" i="1"/>
  <c r="I124" i="1"/>
  <c r="J108" i="1"/>
  <c r="L77" i="1"/>
  <c r="H153" i="1" l="1"/>
  <c r="I153" i="1"/>
  <c r="L153" i="1"/>
  <c r="G153" i="1"/>
  <c r="J153" i="1"/>
</calcChain>
</file>

<file path=xl/sharedStrings.xml><?xml version="1.0" encoding="utf-8"?>
<sst xmlns="http://schemas.openxmlformats.org/spreadsheetml/2006/main" count="915" uniqueCount="221">
  <si>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</si>
  <si>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</si>
  <si>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</si>
  <si>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</si>
  <si>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</si>
  <si>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</si>
  <si>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</si>
  <si>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</si>
  <si>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</si>
  <si>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</si>
  <si>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</si>
  <si>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</si>
  <si>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</si>
  <si>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</si>
  <si>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</si>
  <si>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</si>
  <si>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</si>
  <si>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</si>
  <si>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</si>
  <si>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</si>
  <si>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</si>
  <si>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Обед</t>
  </si>
  <si>
    <t>итого</t>
  </si>
  <si>
    <t>Вес блюда, г</t>
  </si>
  <si>
    <t>Цена</t>
  </si>
  <si>
    <t>день</t>
  </si>
  <si>
    <t>месяц</t>
  </si>
  <si>
    <t>год</t>
  </si>
  <si>
    <t>Холодные блюда</t>
  </si>
  <si>
    <t>Блюда из птицы</t>
  </si>
  <si>
    <t>Напитки горячие</t>
  </si>
  <si>
    <t>Покупные</t>
  </si>
  <si>
    <t>Чай с сахаром</t>
  </si>
  <si>
    <t>200/15</t>
  </si>
  <si>
    <t>Хлеб пшеничный витаминизированный</t>
  </si>
  <si>
    <t>Хлеб ржаной</t>
  </si>
  <si>
    <t>МАОУ СОШ № 208</t>
  </si>
  <si>
    <t>Директор</t>
  </si>
  <si>
    <t>Чуб Т.С.</t>
  </si>
  <si>
    <t>Блюда из мяса</t>
  </si>
  <si>
    <t>Напитки</t>
  </si>
  <si>
    <t>Суп картофельный с мак. изд. на курином бульоне</t>
  </si>
  <si>
    <t>Блюда из творога</t>
  </si>
  <si>
    <t>Блюда из круп</t>
  </si>
  <si>
    <t>Кофейный напиток с молоком</t>
  </si>
  <si>
    <t>250/10</t>
  </si>
  <si>
    <t>Компот из кураги</t>
  </si>
  <si>
    <t>Пюре картофельное</t>
  </si>
  <si>
    <t>Блюда из рыбы</t>
  </si>
  <si>
    <t>Щи из свежей капусты с картофелем на мясном бульоне со сметаной</t>
  </si>
  <si>
    <t>Какао с молоком</t>
  </si>
  <si>
    <t>Фрукты свежие (яблоко)</t>
  </si>
  <si>
    <t>Фрукты</t>
  </si>
  <si>
    <t>Рассольник ленинградский со сметаной</t>
  </si>
  <si>
    <t>Жаркое по-домашнему</t>
  </si>
  <si>
    <t>Напиток фруктово-ягодный</t>
  </si>
  <si>
    <t>75/50</t>
  </si>
  <si>
    <t>Напиток из плодов шиповника</t>
  </si>
  <si>
    <t>Хлеб пшеничный Уральское солнышко</t>
  </si>
  <si>
    <t>Филе цыплят тушеное в сметанном соусе</t>
  </si>
  <si>
    <t>Бутерброд с сыром (батон)</t>
  </si>
  <si>
    <t>Напиток вишневый</t>
  </si>
  <si>
    <t>30/3</t>
  </si>
  <si>
    <t>Рис припущенный с овощами</t>
  </si>
  <si>
    <t>10/25</t>
  </si>
  <si>
    <t>Рыба запеченая в омлете(филе минтая)</t>
  </si>
  <si>
    <t>Напиток с витаминами Витошка</t>
  </si>
  <si>
    <t>Запеканка из творога со сгущенным молоком</t>
  </si>
  <si>
    <t>60/10</t>
  </si>
  <si>
    <t>Грудка цыплят ароматная</t>
  </si>
  <si>
    <t>Напиток из брусники</t>
  </si>
  <si>
    <t>Блюда из яиц</t>
  </si>
  <si>
    <t>Омлет натуральный с маслом сливочным</t>
  </si>
  <si>
    <t>150/5</t>
  </si>
  <si>
    <t>Чай с сахаром, лимоном</t>
  </si>
  <si>
    <t>200/15/7</t>
  </si>
  <si>
    <t>Гуляш из говядины</t>
  </si>
  <si>
    <t>50/50</t>
  </si>
  <si>
    <t>№3(2004)</t>
  </si>
  <si>
    <t>ТТК</t>
  </si>
  <si>
    <t>пром.</t>
  </si>
  <si>
    <t>№120 (1996)</t>
  </si>
  <si>
    <t>№642(1996)</t>
  </si>
  <si>
    <t>№394 (1996)</t>
  </si>
  <si>
    <t>№167 (1996)</t>
  </si>
  <si>
    <t>№139 (2004)</t>
  </si>
  <si>
    <t>№36 (2003)</t>
  </si>
  <si>
    <t>№284 (1996)</t>
  </si>
  <si>
    <t>Блюдо</t>
  </si>
  <si>
    <t>15/25</t>
  </si>
  <si>
    <t>250/5</t>
  </si>
  <si>
    <t>Рис припущенный с куркумой</t>
  </si>
  <si>
    <t>Мучные изделия</t>
  </si>
  <si>
    <t>Подгарнировка</t>
  </si>
  <si>
    <t>Макаронные изделия отварные</t>
  </si>
  <si>
    <t>Помидор пикантный(подгарнировка)</t>
  </si>
  <si>
    <t>50/40</t>
  </si>
  <si>
    <t>Каша Дружба со сливочным маслом</t>
  </si>
  <si>
    <t>Каша гречневая рассыпчатая</t>
  </si>
  <si>
    <t>60/50</t>
  </si>
  <si>
    <t>Гарнир</t>
  </si>
  <si>
    <t>Хлеб ржан</t>
  </si>
  <si>
    <t>Первое блюдо</t>
  </si>
  <si>
    <t>Хлеб пшен</t>
  </si>
  <si>
    <t>Суп картофельный с рыбой(минтай)</t>
  </si>
  <si>
    <t>250/25</t>
  </si>
  <si>
    <t>Сложный гарнир (рис припущенный с куркумой, фасоль отварная с маслом сливочным) 100/50</t>
  </si>
  <si>
    <t>Творог для детей "Наша Маша"</t>
  </si>
  <si>
    <t>Борщ с морской капустой, картофелем, сметаной</t>
  </si>
  <si>
    <t>ФБУН ЕМНЦ ПОЗРПП Роспотребнадзора по СО 2018 г.</t>
  </si>
  <si>
    <t>№469 (1996)</t>
  </si>
  <si>
    <t>прорм.</t>
  </si>
  <si>
    <t>№3 (2004)</t>
  </si>
  <si>
    <t>№493 (2004)</t>
  </si>
  <si>
    <t>№466 (196)</t>
  </si>
  <si>
    <t>№131 (1996)</t>
  </si>
  <si>
    <t>№257 (1996)</t>
  </si>
  <si>
    <t>№692 (2004)</t>
  </si>
  <si>
    <t>Огурчик пикантный(подгарнировка)</t>
  </si>
  <si>
    <t>Рыба(филе минтая) запеченая под молочным соусом,сыром</t>
  </si>
  <si>
    <t>Зеленый горошек консервированный отварной (подгарнировка))</t>
  </si>
  <si>
    <t>60/30</t>
  </si>
  <si>
    <t>№33 (2001)</t>
  </si>
  <si>
    <t>№472 (1996)</t>
  </si>
  <si>
    <t>№686 (2004)</t>
  </si>
  <si>
    <t>139/3 (1996)</t>
  </si>
  <si>
    <t>№320 (1996)</t>
  </si>
  <si>
    <t>№588 (1996)</t>
  </si>
  <si>
    <t>Каша янтарная (из пшена с яблоками)</t>
  </si>
  <si>
    <t>Блины классические со сгущенным молоком</t>
  </si>
  <si>
    <t>50/10</t>
  </si>
  <si>
    <t>Овощи свежие (в нарезке)</t>
  </si>
  <si>
    <t>Щи из свежей капусты с картофелем, сметаной</t>
  </si>
  <si>
    <t>50/200</t>
  </si>
  <si>
    <t>№705 (2004)</t>
  </si>
  <si>
    <t>№261 (1996)</t>
  </si>
  <si>
    <t>ттк</t>
  </si>
  <si>
    <t>Фрикадельки из курицы с маслом сливочным</t>
  </si>
  <si>
    <t>65/5</t>
  </si>
  <si>
    <t>Макароны с сыром</t>
  </si>
  <si>
    <t>Кнели из филе цыпленка(паровые)</t>
  </si>
  <si>
    <t>№63 (2003)</t>
  </si>
  <si>
    <t>№274 (1996)</t>
  </si>
  <si>
    <t>№129/3 (1996)</t>
  </si>
  <si>
    <t>№63 (2004)</t>
  </si>
  <si>
    <t>Плов (со свининой)</t>
  </si>
  <si>
    <t>Йогурт</t>
  </si>
  <si>
    <t>Суп пюре из разных овощей с цветной капустой,гренками</t>
  </si>
  <si>
    <t>Гуляш из свинины</t>
  </si>
  <si>
    <t>№464 (1996)</t>
  </si>
  <si>
    <t>№401 (1996)</t>
  </si>
  <si>
    <t>№403 (1996)</t>
  </si>
  <si>
    <t>Ежики с рисом  (говядина, свинина)</t>
  </si>
  <si>
    <t>15/2</t>
  </si>
  <si>
    <t>Люля-кебаб из курицы по-школьному</t>
  </si>
  <si>
    <t>Рис по турецки с вермишелью</t>
  </si>
  <si>
    <t>Фрукт</t>
  </si>
  <si>
    <t>Круассан с начинкой</t>
  </si>
  <si>
    <t>Суп картофельный с горохом на курином бульоне,гренками</t>
  </si>
  <si>
    <t>№139 (1996)</t>
  </si>
  <si>
    <t>№562 (2014)</t>
  </si>
  <si>
    <t>№297 (1994)</t>
  </si>
  <si>
    <t>№35 (2003)</t>
  </si>
  <si>
    <t>№642 (1996)</t>
  </si>
  <si>
    <t>№423 (2004)</t>
  </si>
  <si>
    <t>Помидор пикантный</t>
  </si>
  <si>
    <t>55/5</t>
  </si>
  <si>
    <t>Биточки из говядины паровые</t>
  </si>
  <si>
    <t>Индейка тушеная</t>
  </si>
  <si>
    <t>№390 (1996)</t>
  </si>
  <si>
    <t>Каша из хлопьев овсяных "Геркулес" на молоке</t>
  </si>
  <si>
    <t>Блины с вишней</t>
  </si>
  <si>
    <t>200/10</t>
  </si>
  <si>
    <t>Салат из свежих огурцов с льняным маслом</t>
  </si>
  <si>
    <t>70/50</t>
  </si>
  <si>
    <t>Рассольник ленинградский на мясном бульоне со сметаной</t>
  </si>
  <si>
    <t>Компот из брусники</t>
  </si>
  <si>
    <t>60/6</t>
  </si>
  <si>
    <t>Хлеб белый</t>
  </si>
  <si>
    <t>Макароны(цветные) с сыром</t>
  </si>
  <si>
    <t>Уха с перловой крупой</t>
  </si>
  <si>
    <t>Фрикадельки из курицы с отрубями</t>
  </si>
  <si>
    <t>Отвар шиповника</t>
  </si>
  <si>
    <t>70/5</t>
  </si>
  <si>
    <t>Хлеб черный</t>
  </si>
  <si>
    <t>Булгур с овощами</t>
  </si>
  <si>
    <t>Компот из смеси сухофруктов</t>
  </si>
  <si>
    <t>Шаньга со сметаной</t>
  </si>
  <si>
    <t>80/10</t>
  </si>
  <si>
    <t>Каша гречневая Царская с курицей и овощами</t>
  </si>
  <si>
    <t>Чай ягодный (брусника)</t>
  </si>
  <si>
    <t>Борщ на мясном бульоне с морс капустой, картофелем,сметаной</t>
  </si>
  <si>
    <t>Пирожки слоеные с яблоками,корицей</t>
  </si>
  <si>
    <t>40/4</t>
  </si>
  <si>
    <t>Пром</t>
  </si>
  <si>
    <t>Овощи свежие со сладким перцем</t>
  </si>
  <si>
    <t>Суп картофельный с горохом на мясном бульоне</t>
  </si>
  <si>
    <t>Плов (с говядиной)</t>
  </si>
  <si>
    <t>Бутерброд с маслом,сыром</t>
  </si>
  <si>
    <t>Каша пшенная вязкая с маслом сливочным</t>
  </si>
  <si>
    <t>10/15/25</t>
  </si>
  <si>
    <t>Огурчик пикантный 60/5</t>
  </si>
  <si>
    <t>Щи по-уральски с крупой на мясном бульоне со сметаной</t>
  </si>
  <si>
    <t>Рыба (минтай) запеченная с сыром</t>
  </si>
  <si>
    <t>Напиток "Здоровье"</t>
  </si>
  <si>
    <t>Бутерброд с маслом(батон)</t>
  </si>
  <si>
    <t>Биточки рыбные(паровые) из филе минтая с отрубями</t>
  </si>
  <si>
    <t>Джем фруктовый</t>
  </si>
  <si>
    <t>60/5</t>
  </si>
  <si>
    <t>Кондитерские изделия</t>
  </si>
  <si>
    <t>Паприкаш из филе грудки цыпленка</t>
  </si>
  <si>
    <t>Коржик ореховый</t>
  </si>
  <si>
    <t>Макаронные изделия с рубленой курицей и сыром</t>
  </si>
  <si>
    <t>Огурчик пикантный 55/5</t>
  </si>
  <si>
    <t>Филе голени индейки тушеное в сметанном соусе</t>
  </si>
  <si>
    <t>Каша рисовая вязкая с маслом сливочным</t>
  </si>
  <si>
    <t>Кнели из говядины</t>
  </si>
  <si>
    <t>Каша гречневая вязкая с овощами</t>
  </si>
  <si>
    <t>Напиток из смородины</t>
  </si>
  <si>
    <t>Огурцы свежие с салатом айсберг(подгарнировка)</t>
  </si>
  <si>
    <t>150/10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</si>
</sst>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</font>
    <font>
      <b/>
      <sz val="10"/>
      <name val="Arial"/>
    </font>
    <font>
      <b/>
      <sz val="10"/>
      <name val="Arial"/>
      <family val="2"/>
      <charset val="204"/>
    </font>
    <font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12" xfId="0" applyFont="1" applyBorder="1"/>
    <xf numFmtId="0" fontId="1" fillId="2" borderId="1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 wrapText="1"/>
    </xf>
    <xf numFmtId="0" fontId="1" fillId="3" borderId="16" xfId="0" applyFont="1" applyFill="1" applyBorder="1" applyProtection="1"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1" fillId="3" borderId="4" xfId="0" applyNumberFormat="1" applyFont="1" applyFill="1" applyBorder="1" applyAlignment="1" applyProtection="1">
      <alignment horizontal="center"/>
      <protection locked="0"/>
    </xf>
    <xf numFmtId="1" fontId="1" fillId="3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16" xfId="0" applyFont="1" applyBorder="1" applyAlignment="1">
      <alignment horizontal="left" vertical="top" wrapText="1"/>
    </xf>
    <xf numFmtId="0" fontId="1" fillId="2" borderId="14" xfId="0" applyFont="1" applyFill="1" applyBorder="1" applyAlignment="1">
      <alignment horizontal="left" vertical="top" wrapText="1"/>
    </xf>
    <xf numFmtId="0" fontId="5" fillId="0" borderId="16" xfId="0" applyFont="1" applyBorder="1" applyAlignment="1" applyProtection="1">
      <alignment horizontal="left"/>
      <protection locked="0"/>
    </xf>
    <xf numFmtId="0" fontId="0" fillId="0" borderId="2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left"/>
    </xf>
    <xf numFmtId="0" fontId="1" fillId="0" borderId="22" xfId="0" applyFont="1" applyBorder="1" applyAlignment="1">
      <alignment horizontal="left" vertical="top" wrapText="1"/>
    </xf>
    <xf numFmtId="0" fontId="1" fillId="2" borderId="25" xfId="0" applyFont="1" applyFill="1" applyBorder="1" applyAlignment="1">
      <alignment horizontal="left" vertical="top" wrapText="1"/>
    </xf>
    <xf numFmtId="0" fontId="1" fillId="2" borderId="26" xfId="0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left"/>
    </xf>
    <xf numFmtId="0" fontId="1" fillId="0" borderId="27" xfId="0" applyFont="1" applyBorder="1"/>
    <xf numFmtId="0" fontId="7" fillId="0" borderId="22" xfId="0" applyFont="1" applyBorder="1" applyAlignment="1">
      <alignment horizontal="left" vertical="center"/>
    </xf>
    <xf numFmtId="0" fontId="1" fillId="0" borderId="28" xfId="0" applyFont="1" applyBorder="1"/>
    <xf numFmtId="0" fontId="1" fillId="0" borderId="28" xfId="0" applyFont="1" applyBorder="1" applyAlignment="1">
      <alignment horizontal="left"/>
    </xf>
    <xf numFmtId="0" fontId="3" fillId="0" borderId="28" xfId="0" applyFont="1" applyBorder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1" fillId="0" borderId="30" xfId="0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1" fillId="4" borderId="21" xfId="0" applyNumberFormat="1" applyFont="1" applyFill="1" applyBorder="1" applyAlignment="1">
      <alignment horizontal="left" vertical="center"/>
    </xf>
    <xf numFmtId="0" fontId="11" fillId="4" borderId="22" xfId="0" applyNumberFormat="1" applyFont="1" applyFill="1" applyBorder="1" applyAlignment="1">
      <alignment horizontal="left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49" fontId="11" fillId="4" borderId="21" xfId="0" applyNumberFormat="1" applyFont="1" applyFill="1" applyBorder="1" applyAlignment="1">
      <alignment horizontal="left" vertical="center"/>
    </xf>
    <xf numFmtId="0" fontId="1" fillId="0" borderId="36" xfId="0" applyFont="1" applyBorder="1" applyAlignment="1">
      <alignment horizontal="left" vertical="top" wrapText="1"/>
    </xf>
    <xf numFmtId="0" fontId="1" fillId="0" borderId="16" xfId="0" applyFont="1" applyBorder="1" applyAlignment="1">
      <alignment vertical="top" wrapText="1"/>
    </xf>
    <xf numFmtId="0" fontId="1" fillId="0" borderId="22" xfId="0" applyFont="1" applyBorder="1" applyAlignment="1">
      <alignment vertical="top" wrapText="1"/>
    </xf>
    <xf numFmtId="0" fontId="12" fillId="0" borderId="19" xfId="0" applyFont="1" applyBorder="1" applyAlignment="1">
      <alignment vertical="top"/>
    </xf>
    <xf numFmtId="0" fontId="5" fillId="0" borderId="16" xfId="0" applyFont="1" applyBorder="1" applyAlignment="1" applyProtection="1">
      <alignment vertical="top"/>
      <protection locked="0"/>
    </xf>
    <xf numFmtId="0" fontId="12" fillId="0" borderId="19" xfId="0" applyFont="1" applyBorder="1" applyAlignment="1">
      <alignment horizontal="left" vertical="top"/>
    </xf>
    <xf numFmtId="0" fontId="11" fillId="4" borderId="21" xfId="0" applyNumberFormat="1" applyFont="1" applyFill="1" applyBorder="1" applyAlignment="1">
      <alignment horizontal="left" vertical="top"/>
    </xf>
    <xf numFmtId="2" fontId="13" fillId="0" borderId="23" xfId="0" applyNumberFormat="1" applyFont="1" applyBorder="1" applyAlignment="1">
      <alignment horizontal="left" vertical="top"/>
    </xf>
    <xf numFmtId="2" fontId="13" fillId="0" borderId="24" xfId="0" applyNumberFormat="1" applyFont="1" applyBorder="1" applyAlignment="1">
      <alignment horizontal="left" vertical="top"/>
    </xf>
    <xf numFmtId="0" fontId="11" fillId="4" borderId="21" xfId="0" applyNumberFormat="1" applyFont="1" applyFill="1" applyBorder="1" applyAlignment="1">
      <alignment horizontal="left" vertical="top" wrapText="1"/>
    </xf>
    <xf numFmtId="0" fontId="11" fillId="4" borderId="22" xfId="0" applyNumberFormat="1" applyFont="1" applyFill="1" applyBorder="1" applyAlignment="1">
      <alignment horizontal="left" vertical="top"/>
    </xf>
    <xf numFmtId="2" fontId="13" fillId="0" borderId="35" xfId="0" applyNumberFormat="1" applyFont="1" applyBorder="1" applyAlignment="1">
      <alignment horizontal="left" vertical="top"/>
    </xf>
    <xf numFmtId="0" fontId="5" fillId="0" borderId="16" xfId="0" applyFont="1" applyBorder="1" applyAlignment="1" applyProtection="1">
      <alignment horizontal="left" vertical="top"/>
      <protection locked="0"/>
    </xf>
    <xf numFmtId="0" fontId="14" fillId="0" borderId="17" xfId="0" applyFont="1" applyBorder="1" applyAlignment="1">
      <alignment horizontal="left" vertical="top" wrapText="1"/>
    </xf>
    <xf numFmtId="164" fontId="11" fillId="0" borderId="17" xfId="0" applyNumberFormat="1" applyFont="1" applyBorder="1" applyAlignment="1">
      <alignment horizontal="left" vertical="top"/>
    </xf>
    <xf numFmtId="2" fontId="11" fillId="0" borderId="17" xfId="0" applyNumberFormat="1" applyFont="1" applyBorder="1" applyAlignment="1">
      <alignment horizontal="left" vertical="top"/>
    </xf>
    <xf numFmtId="1" fontId="11" fillId="0" borderId="17" xfId="0" applyNumberFormat="1" applyFont="1" applyBorder="1" applyAlignment="1">
      <alignment horizontal="left" vertical="top"/>
    </xf>
    <xf numFmtId="0" fontId="14" fillId="4" borderId="17" xfId="0" applyFont="1" applyFill="1" applyBorder="1" applyAlignment="1">
      <alignment horizontal="left" vertical="top" wrapText="1"/>
    </xf>
    <xf numFmtId="0" fontId="11" fillId="4" borderId="17" xfId="0" applyFont="1" applyFill="1" applyBorder="1" applyAlignment="1">
      <alignment horizontal="left" vertical="top"/>
    </xf>
    <xf numFmtId="2" fontId="11" fillId="4" borderId="18" xfId="0" applyNumberFormat="1" applyFont="1" applyFill="1" applyBorder="1" applyAlignment="1">
      <alignment horizontal="left" vertical="top"/>
    </xf>
    <xf numFmtId="164" fontId="11" fillId="4" borderId="17" xfId="0" applyNumberFormat="1" applyFont="1" applyFill="1" applyBorder="1" applyAlignment="1">
      <alignment horizontal="left" vertical="top"/>
    </xf>
    <xf numFmtId="2" fontId="11" fillId="4" borderId="17" xfId="0" applyNumberFormat="1" applyFont="1" applyFill="1" applyBorder="1" applyAlignment="1">
      <alignment horizontal="left" vertical="top"/>
    </xf>
    <xf numFmtId="1" fontId="11" fillId="4" borderId="17" xfId="0" applyNumberFormat="1" applyFont="1" applyFill="1" applyBorder="1" applyAlignment="1">
      <alignment horizontal="left" vertical="top"/>
    </xf>
    <xf numFmtId="0" fontId="11" fillId="4" borderId="18" xfId="0" applyFont="1" applyFill="1" applyBorder="1" applyAlignment="1">
      <alignment horizontal="left" vertical="top"/>
    </xf>
    <xf numFmtId="164" fontId="11" fillId="4" borderId="18" xfId="0" applyNumberFormat="1" applyFont="1" applyFill="1" applyBorder="1" applyAlignment="1">
      <alignment horizontal="left" vertical="top"/>
    </xf>
    <xf numFmtId="0" fontId="11" fillId="0" borderId="19" xfId="0" applyFont="1" applyBorder="1" applyAlignment="1">
      <alignment horizontal="center" vertical="center"/>
    </xf>
    <xf numFmtId="49" fontId="11" fillId="4" borderId="21" xfId="0" applyNumberFormat="1" applyFont="1" applyFill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1" fontId="11" fillId="0" borderId="18" xfId="0" applyNumberFormat="1" applyFont="1" applyBorder="1" applyAlignment="1">
      <alignment horizontal="left" vertical="top"/>
    </xf>
    <xf numFmtId="0" fontId="1" fillId="0" borderId="37" xfId="0" applyFont="1" applyBorder="1" applyAlignment="1">
      <alignment horizontal="left" vertical="top" wrapText="1"/>
    </xf>
    <xf numFmtId="2" fontId="14" fillId="0" borderId="23" xfId="0" applyNumberFormat="1" applyFont="1" applyBorder="1" applyAlignment="1">
      <alignment horizontal="left" vertical="top"/>
    </xf>
    <xf numFmtId="2" fontId="14" fillId="0" borderId="24" xfId="0" applyNumberFormat="1" applyFont="1" applyBorder="1" applyAlignment="1">
      <alignment horizontal="left" vertical="top"/>
    </xf>
    <xf numFmtId="1" fontId="11" fillId="4" borderId="18" xfId="0" applyNumberFormat="1" applyFont="1" applyFill="1" applyBorder="1" applyAlignment="1">
      <alignment horizontal="left" vertical="top"/>
    </xf>
    <xf numFmtId="0" fontId="11" fillId="0" borderId="19" xfId="0" applyFont="1" applyBorder="1" applyAlignment="1">
      <alignment horizontal="left" vertical="center"/>
    </xf>
    <xf numFmtId="2" fontId="14" fillId="0" borderId="23" xfId="0" applyNumberFormat="1" applyFont="1" applyBorder="1" applyAlignment="1">
      <alignment horizontal="left" vertical="center"/>
    </xf>
    <xf numFmtId="2" fontId="14" fillId="0" borderId="24" xfId="0" applyNumberFormat="1" applyFont="1" applyBorder="1" applyAlignment="1">
      <alignment horizontal="left" vertical="center"/>
    </xf>
    <xf numFmtId="0" fontId="14" fillId="4" borderId="17" xfId="0" applyFont="1" applyFill="1" applyBorder="1" applyAlignment="1">
      <alignment horizontal="left" vertical="center" wrapText="1"/>
    </xf>
    <xf numFmtId="0" fontId="11" fillId="4" borderId="21" xfId="0" applyFont="1" applyFill="1" applyBorder="1" applyAlignment="1">
      <alignment horizontal="left" vertical="top" wrapText="1"/>
    </xf>
    <xf numFmtId="0" fontId="11" fillId="4" borderId="21" xfId="0" applyFont="1" applyFill="1" applyBorder="1" applyAlignment="1">
      <alignment horizontal="left" vertical="top"/>
    </xf>
    <xf numFmtId="0" fontId="11" fillId="4" borderId="29" xfId="0" applyNumberFormat="1" applyFont="1" applyFill="1" applyBorder="1" applyAlignment="1">
      <alignment horizontal="left" vertical="top"/>
    </xf>
    <xf numFmtId="2" fontId="14" fillId="0" borderId="35" xfId="0" applyNumberFormat="1" applyFont="1" applyBorder="1" applyAlignment="1">
      <alignment horizontal="left" vertical="top"/>
    </xf>
    <xf numFmtId="0" fontId="11" fillId="0" borderId="22" xfId="0" applyNumberFormat="1" applyFont="1" applyFill="1" applyBorder="1" applyAlignment="1">
      <alignment horizontal="left" vertical="top"/>
    </xf>
    <xf numFmtId="0" fontId="11" fillId="0" borderId="19" xfId="0" applyFont="1" applyBorder="1" applyAlignment="1">
      <alignment vertical="top"/>
    </xf>
    <xf numFmtId="0" fontId="1" fillId="0" borderId="38" xfId="0" applyFont="1" applyBorder="1" applyAlignment="1">
      <alignment horizontal="left" vertical="top" wrapText="1"/>
    </xf>
    <xf numFmtId="0" fontId="1" fillId="0" borderId="26" xfId="0" applyFont="1" applyBorder="1" applyAlignment="1">
      <alignment horizontal="left" vertical="top" wrapText="1"/>
    </xf>
    <xf numFmtId="0" fontId="14" fillId="4" borderId="17" xfId="0" applyFont="1" applyFill="1" applyBorder="1" applyAlignment="1">
      <alignment vertical="top" wrapText="1"/>
    </xf>
    <xf numFmtId="164" fontId="12" fillId="4" borderId="17" xfId="0" applyNumberFormat="1" applyFont="1" applyFill="1" applyBorder="1" applyAlignment="1">
      <alignment horizontal="left" vertical="top"/>
    </xf>
    <xf numFmtId="0" fontId="11" fillId="4" borderId="29" xfId="0" applyFont="1" applyFill="1" applyBorder="1" applyAlignment="1">
      <alignment horizontal="left" vertical="top"/>
    </xf>
    <xf numFmtId="2" fontId="12" fillId="4" borderId="17" xfId="0" applyNumberFormat="1" applyFont="1" applyFill="1" applyBorder="1" applyAlignment="1">
      <alignment horizontal="left" vertical="top"/>
    </xf>
    <xf numFmtId="1" fontId="12" fillId="4" borderId="17" xfId="0" applyNumberFormat="1" applyFont="1" applyFill="1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1" fillId="4" borderId="19" xfId="0" applyFont="1" applyFill="1" applyBorder="1" applyAlignment="1">
      <alignment horizontal="left" vertical="top"/>
    </xf>
    <xf numFmtId="49" fontId="11" fillId="4" borderId="29" xfId="0" applyNumberFormat="1" applyFont="1" applyFill="1" applyBorder="1" applyAlignment="1">
      <alignment horizontal="left" vertical="top"/>
    </xf>
    <xf numFmtId="49" fontId="11" fillId="4" borderId="22" xfId="0" applyNumberFormat="1" applyFont="1" applyFill="1" applyBorder="1" applyAlignment="1">
      <alignment horizontal="left" vertical="top"/>
    </xf>
    <xf numFmtId="0" fontId="1" fillId="0" borderId="16" xfId="0" applyFont="1" applyFill="1" applyBorder="1" applyAlignment="1">
      <alignment horizontal="left" vertical="top" wrapText="1"/>
    </xf>
    <xf numFmtId="0" fontId="11" fillId="0" borderId="21" xfId="0" applyNumberFormat="1" applyFont="1" applyFill="1" applyBorder="1" applyAlignment="1">
      <alignment horizontal="left" vertical="top"/>
    </xf>
    <xf numFmtId="0" fontId="1" fillId="5" borderId="16" xfId="0" applyFont="1" applyFill="1" applyBorder="1" applyAlignment="1">
      <alignment horizontal="left" vertical="top" wrapText="1"/>
    </xf>
    <xf numFmtId="0" fontId="6" fillId="2" borderId="25" xfId="0" applyFont="1" applyFill="1" applyBorder="1" applyAlignment="1">
      <alignment horizontal="left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2" fillId="2" borderId="31" xfId="0" applyFont="1" applyFill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1" fillId="3" borderId="16" xfId="0" applyFont="1" applyFill="1" applyBorder="1" applyAlignment="1" applyProtection="1">
      <alignment wrapText="1"/>
      <protection locked="0"/>
    </xf>
    <xf numFmtId="0" fontId="0" fillId="0" borderId="16" xfId="0" applyBorder="1" applyAlignment="1" applyProtection="1">
      <alignment wrapText="1"/>
      <protection locked="0"/>
    </xf>
    <xf numFmtId="0" fontId="1" fillId="3" borderId="16" xfId="0" applyFont="1" applyFill="1" applyBorder="1" applyAlignment="1" applyProtection="1">
      <alignment horizontal="left" wrapText="1"/>
      <protection locked="0"/>
    </xf>
    <xf numFmtId="0" fontId="12" fillId="0" borderId="19" xfId="0" applyFont="1" applyBorder="1" applyAlignment="1">
      <alignment horizontal="center" vertical="center"/>
    </xf>
    <xf numFmtId="0" fontId="15" fillId="4" borderId="29" xfId="0" applyNumberFormat="1" applyFont="1" applyFill="1" applyBorder="1" applyAlignment="1">
      <alignment horizontal="left" vertical="top"/>
    </xf>
    <xf numFmtId="0" fontId="15" fillId="4" borderId="21" xfId="0" applyNumberFormat="1" applyFont="1" applyFill="1" applyBorder="1" applyAlignment="1">
      <alignment horizontal="left" vertical="top"/>
    </xf>
    <xf numFmtId="0" fontId="15" fillId="4" borderId="22" xfId="0" applyNumberFormat="1" applyFont="1" applyFill="1" applyBorder="1" applyAlignment="1">
      <alignment horizontal="left" vertical="top"/>
    </xf>
    <xf numFmtId="0" fontId="15" fillId="4" borderId="21" xfId="0" applyFont="1" applyFill="1" applyBorder="1" applyAlignment="1">
      <alignment horizontal="left" vertical="top"/>
    </xf>
    <xf numFmtId="0" fontId="15" fillId="0" borderId="22" xfId="0" applyFont="1" applyBorder="1" applyAlignment="1">
      <alignment horizontal="left" vertical="top" wrapText="1"/>
    </xf>
    <xf numFmtId="0" fontId="15" fillId="4" borderId="21" xfId="0" applyFont="1" applyFill="1" applyBorder="1" applyAlignment="1">
      <alignment horizontal="left" vertical="top" wrapText="1"/>
    </xf>
    <xf numFmtId="0" fontId="7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6" xfId="0" applyFont="1" applyBorder="1" applyAlignment="1" applyProtection="1">
      <alignment horizontal="center" vertical="center"/>
      <protection locked="0"/>
    </xf>
    <xf numFmtId="0" fontId="1" fillId="2" borderId="38" xfId="0" applyFont="1" applyFill="1" applyBorder="1" applyAlignment="1">
      <alignment horizontal="left" vertical="top" wrapText="1"/>
    </xf>
    <xf numFmtId="0" fontId="1" fillId="0" borderId="39" xfId="0" applyFont="1" applyBorder="1" applyAlignment="1">
      <alignment horizontal="left" vertical="top" wrapText="1"/>
    </xf>
    <xf numFmtId="2" fontId="14" fillId="0" borderId="40" xfId="0" applyNumberFormat="1" applyFont="1" applyBorder="1" applyAlignment="1">
      <alignment horizontal="left" vertical="top"/>
    </xf>
    <xf numFmtId="0" fontId="15" fillId="4" borderId="29" xfId="0" applyFont="1" applyFill="1" applyBorder="1" applyAlignment="1">
      <alignment horizontal="left" vertical="top"/>
    </xf>
    <xf numFmtId="49" fontId="15" fillId="4" borderId="21" xfId="0" applyNumberFormat="1" applyFont="1" applyFill="1" applyBorder="1" applyAlignment="1">
      <alignment horizontal="left" vertical="top"/>
    </xf>
    <xf numFmtId="0" fontId="11" fillId="0" borderId="19" xfId="0" applyFont="1" applyBorder="1" applyAlignment="1">
      <alignment horizontal="center" vertical="center" wrapText="1"/>
    </xf>
    <xf numFmtId="49" fontId="15" fillId="4" borderId="29" xfId="0" applyNumberFormat="1" applyFont="1" applyFill="1" applyBorder="1" applyAlignment="1">
      <alignment horizontal="left" vertical="top"/>
    </xf>
    <xf numFmtId="0" fontId="15" fillId="4" borderId="21" xfId="0" applyNumberFormat="1" applyFont="1" applyFill="1" applyBorder="1" applyAlignment="1">
      <alignment horizontal="left" vertical="center"/>
    </xf>
    <xf numFmtId="49" fontId="15" fillId="4" borderId="21" xfId="0" applyNumberFormat="1" applyFont="1" applyFill="1" applyBorder="1" applyAlignment="1">
      <alignment horizontal="left" vertical="center"/>
    </xf>
    <xf numFmtId="49" fontId="15" fillId="4" borderId="22" xfId="0" applyNumberFormat="1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3"/>
  <sheetViews>
    <sheetView workbookViewId="0">
      <pane xSplit="4" ySplit="5" topLeftCell="E108" activePane="bottomRight" state="frozen"/>
      <selection pane="topRight" activeCell="E1" sqref="E1"/>
      <selection pane="bottomLeft" activeCell="A6" sqref="A6"/>
      <selection pane="bottomRight" activeCell="K112" sqref="K1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8.42578125" style="1" customWidth="1"/>
    <col min="5" max="5" width="48.28515625" style="2" customWidth="1"/>
    <col min="6" max="6" width="10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.5703125" style="2" customWidth="1"/>
    <col min="12" max="16384" width="9.140625" style="2"/>
  </cols>
  <sheetData>
    <row r="1" spans="1:12" ht="15" x14ac:dyDescent="0.25">
      <c r="A1" s="38" t="s">
        <v>7</v>
      </c>
      <c r="B1" s="39"/>
      <c r="C1" s="115" t="s">
        <v>36</v>
      </c>
      <c r="D1" s="116"/>
      <c r="E1" s="116"/>
      <c r="F1" s="4" t="s">
        <v>16</v>
      </c>
      <c r="G1" s="2" t="s">
        <v>17</v>
      </c>
      <c r="H1" s="117" t="s">
        <v>37</v>
      </c>
      <c r="I1" s="117"/>
      <c r="J1" s="117"/>
      <c r="K1" s="117"/>
    </row>
    <row r="2" spans="1:12" ht="18" x14ac:dyDescent="0.2">
      <c r="A2" s="40" t="s">
        <v>6</v>
      </c>
      <c r="B2" s="41"/>
      <c r="C2" s="41"/>
      <c r="D2" s="42"/>
      <c r="E2" s="39"/>
      <c r="G2" s="2" t="s">
        <v>18</v>
      </c>
      <c r="H2" s="117" t="s">
        <v>38</v>
      </c>
      <c r="I2" s="117"/>
      <c r="J2" s="117"/>
      <c r="K2" s="117"/>
    </row>
    <row r="3" spans="1:12" ht="17.25" customHeight="1" x14ac:dyDescent="0.2">
      <c r="A3" s="44" t="s">
        <v>8</v>
      </c>
      <c r="B3" s="41"/>
      <c r="C3" s="41"/>
      <c r="D3" s="43"/>
      <c r="E3" s="20" t="s">
        <v>9</v>
      </c>
      <c r="G3" s="2" t="s">
        <v>19</v>
      </c>
      <c r="H3" s="24">
        <v>1</v>
      </c>
      <c r="I3" s="24">
        <v>1</v>
      </c>
      <c r="J3" s="25">
        <v>2025</v>
      </c>
      <c r="K3" s="26"/>
    </row>
    <row r="4" spans="1:12" ht="13.5" thickBot="1" x14ac:dyDescent="0.25">
      <c r="C4" s="2"/>
      <c r="D4" s="3"/>
      <c r="H4" s="23" t="s">
        <v>25</v>
      </c>
      <c r="I4" s="23" t="s">
        <v>26</v>
      </c>
      <c r="J4" s="23" t="s">
        <v>27</v>
      </c>
    </row>
    <row r="5" spans="1:12" ht="34.5" thickBot="1" x14ac:dyDescent="0.25">
      <c r="A5" s="21" t="s">
        <v>14</v>
      </c>
      <c r="B5" s="22" t="s">
        <v>15</v>
      </c>
      <c r="C5" s="19" t="s">
        <v>0</v>
      </c>
      <c r="D5" s="19" t="s">
        <v>13</v>
      </c>
      <c r="E5" s="19" t="s">
        <v>12</v>
      </c>
      <c r="F5" s="19" t="s">
        <v>23</v>
      </c>
      <c r="G5" s="19" t="s">
        <v>1</v>
      </c>
      <c r="H5" s="19" t="s">
        <v>2</v>
      </c>
      <c r="I5" s="19" t="s">
        <v>3</v>
      </c>
      <c r="J5" s="19" t="s">
        <v>10</v>
      </c>
      <c r="K5" s="49" t="s">
        <v>11</v>
      </c>
      <c r="L5" s="50" t="s">
        <v>24</v>
      </c>
    </row>
    <row r="6" spans="1:12" ht="15" x14ac:dyDescent="0.25">
      <c r="A6" s="10">
        <v>1</v>
      </c>
      <c r="B6" s="11">
        <v>1</v>
      </c>
      <c r="C6" s="30" t="s">
        <v>20</v>
      </c>
      <c r="D6" s="57" t="s">
        <v>88</v>
      </c>
      <c r="E6" s="69" t="s">
        <v>60</v>
      </c>
      <c r="F6" s="70" t="s">
        <v>89</v>
      </c>
      <c r="G6" s="71">
        <v>6.15</v>
      </c>
      <c r="H6" s="72">
        <v>5.0999999999999996</v>
      </c>
      <c r="I6" s="72">
        <v>13.8</v>
      </c>
      <c r="J6" s="72">
        <v>127.9</v>
      </c>
      <c r="K6" s="58" t="s">
        <v>112</v>
      </c>
      <c r="L6" s="59">
        <v>20.47</v>
      </c>
    </row>
    <row r="7" spans="1:12" ht="15" x14ac:dyDescent="0.25">
      <c r="A7" s="12"/>
      <c r="B7" s="7"/>
      <c r="C7" s="31"/>
      <c r="D7" s="57" t="s">
        <v>29</v>
      </c>
      <c r="E7" s="69" t="s">
        <v>59</v>
      </c>
      <c r="F7" s="70" t="s">
        <v>77</v>
      </c>
      <c r="G7" s="71">
        <v>14.63</v>
      </c>
      <c r="H7" s="73">
        <v>8.94</v>
      </c>
      <c r="I7" s="73">
        <v>4.7300000000000004</v>
      </c>
      <c r="J7" s="73">
        <v>167.11</v>
      </c>
      <c r="K7" s="58" t="s">
        <v>113</v>
      </c>
      <c r="L7" s="60">
        <v>57.72</v>
      </c>
    </row>
    <row r="8" spans="1:12" ht="15" x14ac:dyDescent="0.25">
      <c r="A8" s="12"/>
      <c r="B8" s="7"/>
      <c r="C8" s="31"/>
      <c r="D8" s="57" t="s">
        <v>100</v>
      </c>
      <c r="E8" s="69" t="s">
        <v>91</v>
      </c>
      <c r="F8" s="74">
        <v>150</v>
      </c>
      <c r="G8" s="71">
        <v>3.72</v>
      </c>
      <c r="H8" s="73">
        <v>4.71</v>
      </c>
      <c r="I8" s="73">
        <v>38.74</v>
      </c>
      <c r="J8" s="73">
        <v>209.93</v>
      </c>
      <c r="K8" s="61" t="s">
        <v>114</v>
      </c>
      <c r="L8" s="60">
        <v>18.940000000000001</v>
      </c>
    </row>
    <row r="9" spans="1:12" ht="15" x14ac:dyDescent="0.25">
      <c r="A9" s="12"/>
      <c r="B9" s="7"/>
      <c r="C9" s="31"/>
      <c r="D9" s="57" t="s">
        <v>40</v>
      </c>
      <c r="E9" s="69" t="s">
        <v>66</v>
      </c>
      <c r="F9" s="74">
        <v>200</v>
      </c>
      <c r="G9" s="75"/>
      <c r="H9" s="70"/>
      <c r="I9" s="72">
        <v>19.399999999999999</v>
      </c>
      <c r="J9" s="74">
        <v>78</v>
      </c>
      <c r="K9" s="62" t="s">
        <v>79</v>
      </c>
      <c r="L9" s="60">
        <v>10.07</v>
      </c>
    </row>
    <row r="10" spans="1:12" ht="15.75" thickBot="1" x14ac:dyDescent="0.3">
      <c r="A10" s="12"/>
      <c r="B10" s="7"/>
      <c r="C10" s="31"/>
      <c r="D10" s="57" t="s">
        <v>101</v>
      </c>
      <c r="E10" s="69" t="s">
        <v>35</v>
      </c>
      <c r="F10" s="74">
        <v>20</v>
      </c>
      <c r="G10" s="76">
        <v>1.6</v>
      </c>
      <c r="H10" s="72">
        <v>0.2</v>
      </c>
      <c r="I10" s="72">
        <v>9.3000000000000007</v>
      </c>
      <c r="J10" s="74">
        <v>46</v>
      </c>
      <c r="K10" s="62" t="s">
        <v>80</v>
      </c>
      <c r="L10" s="63">
        <v>1.44</v>
      </c>
    </row>
    <row r="11" spans="1:12" ht="15.75" thickBot="1" x14ac:dyDescent="0.3">
      <c r="A11" s="13"/>
      <c r="B11" s="9"/>
      <c r="C11" s="32"/>
      <c r="D11" s="64" t="s">
        <v>22</v>
      </c>
      <c r="E11" s="27"/>
      <c r="F11" s="27"/>
      <c r="G11" s="27">
        <f>SUM(G6:G10)</f>
        <v>26.1</v>
      </c>
      <c r="H11" s="27">
        <f>SUM(H6:H10)</f>
        <v>18.95</v>
      </c>
      <c r="I11" s="27">
        <f>SUM(I6:I10)</f>
        <v>85.97</v>
      </c>
      <c r="J11" s="27">
        <f>SUM(J6:J10)</f>
        <v>628.94000000000005</v>
      </c>
      <c r="K11" s="35"/>
      <c r="L11" s="81">
        <f>SUM(L6:L10)</f>
        <v>108.63999999999999</v>
      </c>
    </row>
    <row r="12" spans="1:12" ht="15" x14ac:dyDescent="0.25">
      <c r="A12" s="14">
        <f>A6</f>
        <v>1</v>
      </c>
      <c r="B12" s="5">
        <f>B6</f>
        <v>1</v>
      </c>
      <c r="C12" s="33" t="s">
        <v>21</v>
      </c>
      <c r="D12" s="79" t="s">
        <v>102</v>
      </c>
      <c r="E12" s="69" t="s">
        <v>104</v>
      </c>
      <c r="F12" s="70" t="s">
        <v>105</v>
      </c>
      <c r="G12" s="71">
        <v>6.31</v>
      </c>
      <c r="H12" s="73">
        <v>3.18</v>
      </c>
      <c r="I12" s="73">
        <v>18.260000000000002</v>
      </c>
      <c r="J12" s="73">
        <v>131.09</v>
      </c>
      <c r="K12" s="78" t="s">
        <v>115</v>
      </c>
      <c r="L12" s="82">
        <v>41.24</v>
      </c>
    </row>
    <row r="13" spans="1:12" ht="15" x14ac:dyDescent="0.25">
      <c r="A13" s="12"/>
      <c r="B13" s="7"/>
      <c r="C13" s="31"/>
      <c r="D13" s="79" t="s">
        <v>29</v>
      </c>
      <c r="E13" s="69" t="s">
        <v>59</v>
      </c>
      <c r="F13" s="70" t="s">
        <v>99</v>
      </c>
      <c r="G13" s="71">
        <v>17.37</v>
      </c>
      <c r="H13" s="73">
        <v>9.2200000000000006</v>
      </c>
      <c r="I13" s="73">
        <v>4.7300000000000004</v>
      </c>
      <c r="J13" s="73">
        <v>182.59</v>
      </c>
      <c r="K13" s="58" t="s">
        <v>113</v>
      </c>
      <c r="L13" s="83">
        <v>69.17</v>
      </c>
    </row>
    <row r="14" spans="1:12" ht="25.5" x14ac:dyDescent="0.25">
      <c r="A14" s="12"/>
      <c r="B14" s="7"/>
      <c r="C14" s="31"/>
      <c r="D14" s="79" t="s">
        <v>100</v>
      </c>
      <c r="E14" s="69" t="s">
        <v>106</v>
      </c>
      <c r="F14" s="74">
        <v>150</v>
      </c>
      <c r="G14" s="71">
        <v>3.62</v>
      </c>
      <c r="H14" s="73">
        <v>4.8600000000000003</v>
      </c>
      <c r="I14" s="73">
        <v>27.54</v>
      </c>
      <c r="J14" s="73">
        <v>166.99</v>
      </c>
      <c r="K14" s="58" t="s">
        <v>79</v>
      </c>
      <c r="L14" s="83">
        <v>26.73</v>
      </c>
    </row>
    <row r="15" spans="1:12" ht="15" x14ac:dyDescent="0.25">
      <c r="A15" s="12"/>
      <c r="B15" s="7"/>
      <c r="C15" s="31"/>
      <c r="D15" s="79" t="s">
        <v>40</v>
      </c>
      <c r="E15" s="69" t="s">
        <v>70</v>
      </c>
      <c r="F15" s="74">
        <v>200</v>
      </c>
      <c r="G15" s="71">
        <v>0.32</v>
      </c>
      <c r="H15" s="73">
        <v>0.08</v>
      </c>
      <c r="I15" s="73">
        <v>26.88</v>
      </c>
      <c r="J15" s="73">
        <v>103.51</v>
      </c>
      <c r="K15" s="58" t="s">
        <v>79</v>
      </c>
      <c r="L15" s="83">
        <v>22.57</v>
      </c>
    </row>
    <row r="16" spans="1:12" ht="15" x14ac:dyDescent="0.25">
      <c r="A16" s="12"/>
      <c r="B16" s="7"/>
      <c r="C16" s="31"/>
      <c r="D16" s="79" t="s">
        <v>103</v>
      </c>
      <c r="E16" s="69" t="s">
        <v>34</v>
      </c>
      <c r="F16" s="74">
        <v>25</v>
      </c>
      <c r="G16" s="84">
        <v>2</v>
      </c>
      <c r="H16" s="73">
        <v>0.25</v>
      </c>
      <c r="I16" s="74">
        <v>12</v>
      </c>
      <c r="J16" s="74">
        <v>60</v>
      </c>
      <c r="K16" s="58" t="s">
        <v>111</v>
      </c>
      <c r="L16" s="83">
        <v>1.8</v>
      </c>
    </row>
    <row r="17" spans="1:12" ht="15.75" thickBot="1" x14ac:dyDescent="0.3">
      <c r="A17" s="12"/>
      <c r="B17" s="7"/>
      <c r="C17" s="31"/>
      <c r="D17" s="79" t="s">
        <v>101</v>
      </c>
      <c r="E17" s="69" t="s">
        <v>35</v>
      </c>
      <c r="F17" s="74">
        <v>20</v>
      </c>
      <c r="G17" s="76">
        <v>1.6</v>
      </c>
      <c r="H17" s="72">
        <v>0.2</v>
      </c>
      <c r="I17" s="72">
        <v>9.3000000000000007</v>
      </c>
      <c r="J17" s="74">
        <v>46</v>
      </c>
      <c r="K17" s="62" t="s">
        <v>80</v>
      </c>
      <c r="L17" s="83">
        <v>1.44</v>
      </c>
    </row>
    <row r="18" spans="1:12" ht="15.75" thickBot="1" x14ac:dyDescent="0.3">
      <c r="A18" s="13"/>
      <c r="B18" s="9"/>
      <c r="C18" s="32"/>
      <c r="D18" s="29" t="s">
        <v>22</v>
      </c>
      <c r="E18" s="27"/>
      <c r="F18" s="27"/>
      <c r="G18" s="27">
        <f>SUM(G12:G17)</f>
        <v>31.220000000000002</v>
      </c>
      <c r="H18" s="27">
        <f>SUM(H12:H17)</f>
        <v>17.79</v>
      </c>
      <c r="I18" s="27">
        <f>SUM(I12:I17)</f>
        <v>98.71</v>
      </c>
      <c r="J18" s="27">
        <f>SUM(J12:J17)</f>
        <v>690.18000000000006</v>
      </c>
      <c r="K18" s="35"/>
      <c r="L18" s="96">
        <f>SUM(L12:L17)</f>
        <v>162.94999999999999</v>
      </c>
    </row>
    <row r="19" spans="1:12" ht="15.75" thickBot="1" x14ac:dyDescent="0.25">
      <c r="A19" s="17">
        <f>A6</f>
        <v>1</v>
      </c>
      <c r="B19" s="18">
        <f>B6</f>
        <v>1</v>
      </c>
      <c r="C19" s="109" t="s">
        <v>4</v>
      </c>
      <c r="D19" s="111"/>
      <c r="E19" s="28"/>
      <c r="F19" s="28"/>
      <c r="G19" s="28">
        <f>G11+G18</f>
        <v>57.320000000000007</v>
      </c>
      <c r="H19" s="28">
        <f>H11+H18</f>
        <v>36.739999999999995</v>
      </c>
      <c r="I19" s="28">
        <f>I11+I18</f>
        <v>184.68</v>
      </c>
      <c r="J19" s="28">
        <f>J11+J18</f>
        <v>1319.1200000000001</v>
      </c>
      <c r="K19" s="36"/>
      <c r="L19" s="37">
        <f>L11+L18</f>
        <v>271.58999999999997</v>
      </c>
    </row>
    <row r="20" spans="1:12" ht="15" x14ac:dyDescent="0.25">
      <c r="A20" s="10">
        <v>1</v>
      </c>
      <c r="B20" s="11">
        <v>2</v>
      </c>
      <c r="C20" s="30" t="s">
        <v>20</v>
      </c>
      <c r="D20" s="85" t="s">
        <v>43</v>
      </c>
      <c r="E20" s="69" t="s">
        <v>97</v>
      </c>
      <c r="F20" s="70" t="s">
        <v>45</v>
      </c>
      <c r="G20" s="71">
        <v>9.2899999999999991</v>
      </c>
      <c r="H20" s="73">
        <v>13.21</v>
      </c>
      <c r="I20" s="73">
        <v>55.36</v>
      </c>
      <c r="J20" s="73">
        <v>369.76</v>
      </c>
      <c r="K20" s="47" t="s">
        <v>116</v>
      </c>
      <c r="L20" s="86">
        <v>44.05</v>
      </c>
    </row>
    <row r="21" spans="1:12" ht="15" x14ac:dyDescent="0.25">
      <c r="A21" s="12"/>
      <c r="B21" s="7"/>
      <c r="C21" s="31"/>
      <c r="D21" s="85" t="s">
        <v>30</v>
      </c>
      <c r="E21" s="69" t="s">
        <v>50</v>
      </c>
      <c r="F21" s="74">
        <v>200</v>
      </c>
      <c r="G21" s="84">
        <v>4</v>
      </c>
      <c r="H21" s="73">
        <v>3.68</v>
      </c>
      <c r="I21" s="72">
        <v>25.8</v>
      </c>
      <c r="J21" s="73">
        <v>148.12</v>
      </c>
      <c r="K21" s="51" t="s">
        <v>117</v>
      </c>
      <c r="L21" s="87">
        <v>24.75</v>
      </c>
    </row>
    <row r="22" spans="1:12" ht="15" x14ac:dyDescent="0.25">
      <c r="A22" s="12"/>
      <c r="B22" s="7"/>
      <c r="C22" s="31"/>
      <c r="D22" s="85" t="s">
        <v>31</v>
      </c>
      <c r="E22" s="69" t="s">
        <v>107</v>
      </c>
      <c r="F22" s="74">
        <v>100</v>
      </c>
      <c r="G22" s="76">
        <v>7.6</v>
      </c>
      <c r="H22" s="72">
        <v>4.2</v>
      </c>
      <c r="I22" s="72">
        <v>11.7</v>
      </c>
      <c r="J22" s="74">
        <v>115</v>
      </c>
      <c r="K22" s="47" t="s">
        <v>80</v>
      </c>
      <c r="L22" s="87">
        <v>36.96</v>
      </c>
    </row>
    <row r="23" spans="1:12" ht="15" x14ac:dyDescent="0.25">
      <c r="A23" s="12"/>
      <c r="B23" s="7"/>
      <c r="C23" s="31"/>
      <c r="D23" s="85" t="s">
        <v>103</v>
      </c>
      <c r="E23" s="69" t="s">
        <v>34</v>
      </c>
      <c r="F23" s="74">
        <v>20</v>
      </c>
      <c r="G23" s="76">
        <v>1.6</v>
      </c>
      <c r="H23" s="72">
        <v>0.2</v>
      </c>
      <c r="I23" s="72">
        <v>9.6</v>
      </c>
      <c r="J23" s="74">
        <v>48</v>
      </c>
      <c r="K23" s="47" t="s">
        <v>111</v>
      </c>
      <c r="L23" s="87">
        <v>1.44</v>
      </c>
    </row>
    <row r="24" spans="1:12" ht="15" x14ac:dyDescent="0.25">
      <c r="A24" s="12"/>
      <c r="B24" s="7"/>
      <c r="C24" s="31"/>
      <c r="D24" s="85" t="s">
        <v>101</v>
      </c>
      <c r="E24" s="69" t="s">
        <v>35</v>
      </c>
      <c r="F24" s="74">
        <v>20</v>
      </c>
      <c r="G24" s="76">
        <v>1.6</v>
      </c>
      <c r="H24" s="72">
        <v>0.2</v>
      </c>
      <c r="I24" s="72">
        <v>9.3000000000000007</v>
      </c>
      <c r="J24" s="74">
        <v>46</v>
      </c>
      <c r="K24" s="48" t="s">
        <v>80</v>
      </c>
      <c r="L24" s="87">
        <v>1.44</v>
      </c>
    </row>
    <row r="25" spans="1:12" ht="15.75" thickBot="1" x14ac:dyDescent="0.3">
      <c r="A25" s="13"/>
      <c r="B25" s="9"/>
      <c r="C25" s="32"/>
      <c r="D25" s="29" t="s">
        <v>22</v>
      </c>
      <c r="E25" s="27"/>
      <c r="F25" s="27"/>
      <c r="G25" s="27">
        <f>SUM(G20:G24)</f>
        <v>24.090000000000003</v>
      </c>
      <c r="H25" s="27">
        <f>SUM(H20:H24)</f>
        <v>21.49</v>
      </c>
      <c r="I25" s="27">
        <f>SUM(I20:I24)</f>
        <v>111.75999999999999</v>
      </c>
      <c r="J25" s="27">
        <f>SUM(J20:J24)</f>
        <v>726.88</v>
      </c>
      <c r="K25" s="35"/>
      <c r="L25" s="52">
        <f>SUM(L20:L24)</f>
        <v>108.63999999999999</v>
      </c>
    </row>
    <row r="26" spans="1:12" ht="63.75" x14ac:dyDescent="0.25">
      <c r="A26" s="14">
        <f>A20</f>
        <v>1</v>
      </c>
      <c r="B26" s="5">
        <f>B20</f>
        <v>2</v>
      </c>
      <c r="C26" s="33" t="s">
        <v>21</v>
      </c>
      <c r="D26" s="85" t="s">
        <v>102</v>
      </c>
      <c r="E26" s="69" t="s">
        <v>108</v>
      </c>
      <c r="F26" s="70" t="s">
        <v>90</v>
      </c>
      <c r="G26" s="71">
        <v>1.71</v>
      </c>
      <c r="H26" s="73">
        <v>5.95</v>
      </c>
      <c r="I26" s="73">
        <v>11.71</v>
      </c>
      <c r="J26" s="73">
        <v>108.23</v>
      </c>
      <c r="K26" s="89" t="s">
        <v>109</v>
      </c>
      <c r="L26" s="86">
        <v>17.45</v>
      </c>
    </row>
    <row r="27" spans="1:12" ht="15" x14ac:dyDescent="0.25">
      <c r="A27" s="12"/>
      <c r="B27" s="7"/>
      <c r="C27" s="31"/>
      <c r="D27" s="85" t="s">
        <v>39</v>
      </c>
      <c r="E27" s="69" t="s">
        <v>76</v>
      </c>
      <c r="F27" s="70" t="s">
        <v>77</v>
      </c>
      <c r="G27" s="71">
        <v>13.88</v>
      </c>
      <c r="H27" s="72">
        <v>14.5</v>
      </c>
      <c r="I27" s="72">
        <v>3.7</v>
      </c>
      <c r="J27" s="73">
        <v>203.33</v>
      </c>
      <c r="K27" s="58" t="s">
        <v>150</v>
      </c>
      <c r="L27" s="87">
        <v>100.1</v>
      </c>
    </row>
    <row r="28" spans="1:12" ht="15" x14ac:dyDescent="0.25">
      <c r="A28" s="12"/>
      <c r="B28" s="7"/>
      <c r="C28" s="31"/>
      <c r="D28" s="85" t="s">
        <v>100</v>
      </c>
      <c r="E28" s="69" t="s">
        <v>94</v>
      </c>
      <c r="F28" s="74">
        <v>150</v>
      </c>
      <c r="G28" s="71">
        <v>5.63</v>
      </c>
      <c r="H28" s="73">
        <v>4.8899999999999997</v>
      </c>
      <c r="I28" s="73">
        <v>36.44</v>
      </c>
      <c r="J28" s="73">
        <v>212.33</v>
      </c>
      <c r="K28" s="58" t="s">
        <v>110</v>
      </c>
      <c r="L28" s="87">
        <v>15.99</v>
      </c>
    </row>
    <row r="29" spans="1:12" ht="15" x14ac:dyDescent="0.25">
      <c r="A29" s="12"/>
      <c r="B29" s="7"/>
      <c r="C29" s="31"/>
      <c r="D29" s="85" t="s">
        <v>40</v>
      </c>
      <c r="E29" s="69" t="s">
        <v>61</v>
      </c>
      <c r="F29" s="74">
        <v>200</v>
      </c>
      <c r="G29" s="71">
        <v>0.32</v>
      </c>
      <c r="H29" s="73">
        <v>0.08</v>
      </c>
      <c r="I29" s="73">
        <v>26.88</v>
      </c>
      <c r="J29" s="73">
        <v>103.51</v>
      </c>
      <c r="K29" s="90" t="s">
        <v>79</v>
      </c>
      <c r="L29" s="87">
        <v>25.45</v>
      </c>
    </row>
    <row r="30" spans="1:12" ht="15" x14ac:dyDescent="0.25">
      <c r="A30" s="12"/>
      <c r="B30" s="7"/>
      <c r="C30" s="31"/>
      <c r="D30" s="85" t="s">
        <v>103</v>
      </c>
      <c r="E30" s="69" t="s">
        <v>34</v>
      </c>
      <c r="F30" s="74">
        <v>35</v>
      </c>
      <c r="G30" s="76">
        <v>2.8</v>
      </c>
      <c r="H30" s="73">
        <v>0.35</v>
      </c>
      <c r="I30" s="72">
        <v>16.8</v>
      </c>
      <c r="J30" s="74">
        <v>84</v>
      </c>
      <c r="K30" s="58" t="s">
        <v>111</v>
      </c>
      <c r="L30" s="87">
        <v>2.52</v>
      </c>
    </row>
    <row r="31" spans="1:12" ht="15" x14ac:dyDescent="0.25">
      <c r="A31" s="12"/>
      <c r="B31" s="7"/>
      <c r="C31" s="31"/>
      <c r="D31" s="85" t="s">
        <v>101</v>
      </c>
      <c r="E31" s="69" t="s">
        <v>35</v>
      </c>
      <c r="F31" s="74">
        <v>20</v>
      </c>
      <c r="G31" s="76">
        <v>1.6</v>
      </c>
      <c r="H31" s="72">
        <v>0.2</v>
      </c>
      <c r="I31" s="72">
        <v>9.3000000000000007</v>
      </c>
      <c r="J31" s="74">
        <v>46</v>
      </c>
      <c r="K31" s="62" t="s">
        <v>80</v>
      </c>
      <c r="L31" s="87">
        <v>1.44</v>
      </c>
    </row>
    <row r="32" spans="1:12" ht="15.75" thickBot="1" x14ac:dyDescent="0.3">
      <c r="A32" s="13"/>
      <c r="B32" s="9"/>
      <c r="C32" s="32"/>
      <c r="D32" s="29" t="s">
        <v>22</v>
      </c>
      <c r="E32" s="27"/>
      <c r="F32" s="27"/>
      <c r="G32" s="27">
        <f>SUM(G26:G31)</f>
        <v>25.94</v>
      </c>
      <c r="H32" s="27">
        <f>SUM(H26:H31)</f>
        <v>25.97</v>
      </c>
      <c r="I32" s="27">
        <f>SUM(I26:I31)</f>
        <v>104.82999999999998</v>
      </c>
      <c r="J32" s="27">
        <f>SUM(J26:J31)</f>
        <v>757.4</v>
      </c>
      <c r="K32" s="35"/>
      <c r="L32" s="52">
        <f>SUM(L26:L31)</f>
        <v>162.94999999999999</v>
      </c>
    </row>
    <row r="33" spans="1:12" ht="15.75" customHeight="1" thickBot="1" x14ac:dyDescent="0.25">
      <c r="A33" s="17">
        <f>A20</f>
        <v>1</v>
      </c>
      <c r="B33" s="18">
        <f>B20</f>
        <v>2</v>
      </c>
      <c r="C33" s="109" t="s">
        <v>4</v>
      </c>
      <c r="D33" s="111"/>
      <c r="E33" s="28"/>
      <c r="F33" s="28"/>
      <c r="G33" s="28">
        <f>G25+G32</f>
        <v>50.03</v>
      </c>
      <c r="H33" s="28">
        <f>H25+H32</f>
        <v>47.459999999999994</v>
      </c>
      <c r="I33" s="28">
        <f>I25+I32</f>
        <v>216.58999999999997</v>
      </c>
      <c r="J33" s="28">
        <f>J25+J32</f>
        <v>1484.28</v>
      </c>
      <c r="K33" s="36"/>
      <c r="L33" s="37">
        <f>L25+L32</f>
        <v>271.58999999999997</v>
      </c>
    </row>
    <row r="34" spans="1:12" ht="15" x14ac:dyDescent="0.25">
      <c r="A34" s="10">
        <v>1</v>
      </c>
      <c r="B34" s="11">
        <v>3</v>
      </c>
      <c r="C34" s="30" t="s">
        <v>20</v>
      </c>
      <c r="D34" s="79" t="s">
        <v>48</v>
      </c>
      <c r="E34" s="69" t="s">
        <v>65</v>
      </c>
      <c r="F34" s="70" t="s">
        <v>96</v>
      </c>
      <c r="G34" s="71">
        <v>14.18</v>
      </c>
      <c r="H34" s="73">
        <v>7.62</v>
      </c>
      <c r="I34" s="73">
        <v>3.01</v>
      </c>
      <c r="J34" s="73">
        <v>137.06</v>
      </c>
      <c r="K34" s="91" t="s">
        <v>122</v>
      </c>
      <c r="L34" s="82">
        <v>56.14</v>
      </c>
    </row>
    <row r="35" spans="1:12" ht="15" x14ac:dyDescent="0.25">
      <c r="A35" s="12"/>
      <c r="B35" s="7"/>
      <c r="C35" s="31"/>
      <c r="D35" s="79" t="s">
        <v>100</v>
      </c>
      <c r="E35" s="69" t="s">
        <v>47</v>
      </c>
      <c r="F35" s="74">
        <v>150</v>
      </c>
      <c r="G35" s="71">
        <v>3.15</v>
      </c>
      <c r="H35" s="72">
        <v>5.6</v>
      </c>
      <c r="I35" s="73">
        <v>20.18</v>
      </c>
      <c r="J35" s="72">
        <v>148.4</v>
      </c>
      <c r="K35" s="58" t="s">
        <v>123</v>
      </c>
      <c r="L35" s="83">
        <v>28.72</v>
      </c>
    </row>
    <row r="36" spans="1:12" ht="15" x14ac:dyDescent="0.25">
      <c r="A36" s="12"/>
      <c r="B36" s="7"/>
      <c r="C36" s="31"/>
      <c r="D36" s="79" t="s">
        <v>93</v>
      </c>
      <c r="E36" s="69" t="s">
        <v>118</v>
      </c>
      <c r="F36" s="70" t="s">
        <v>62</v>
      </c>
      <c r="G36" s="71">
        <v>0.21</v>
      </c>
      <c r="H36" s="72">
        <v>3.1</v>
      </c>
      <c r="I36" s="73">
        <v>0.54</v>
      </c>
      <c r="J36" s="73">
        <v>30.86</v>
      </c>
      <c r="K36" s="58" t="s">
        <v>79</v>
      </c>
      <c r="L36" s="83">
        <v>14.71</v>
      </c>
    </row>
    <row r="37" spans="1:12" ht="15" x14ac:dyDescent="0.25">
      <c r="A37" s="12"/>
      <c r="B37" s="7"/>
      <c r="C37" s="31"/>
      <c r="D37" s="79" t="s">
        <v>30</v>
      </c>
      <c r="E37" s="69" t="s">
        <v>74</v>
      </c>
      <c r="F37" s="70" t="s">
        <v>75</v>
      </c>
      <c r="G37" s="71">
        <v>0.11</v>
      </c>
      <c r="H37" s="70"/>
      <c r="I37" s="73">
        <v>15.18</v>
      </c>
      <c r="J37" s="73">
        <v>58.28</v>
      </c>
      <c r="K37" s="58" t="s">
        <v>124</v>
      </c>
      <c r="L37" s="83">
        <v>4.75</v>
      </c>
    </row>
    <row r="38" spans="1:12" ht="15" x14ac:dyDescent="0.25">
      <c r="A38" s="12"/>
      <c r="B38" s="7"/>
      <c r="C38" s="31"/>
      <c r="D38" s="79" t="s">
        <v>103</v>
      </c>
      <c r="E38" s="69" t="s">
        <v>34</v>
      </c>
      <c r="F38" s="74">
        <v>40</v>
      </c>
      <c r="G38" s="76">
        <v>3.2</v>
      </c>
      <c r="H38" s="72">
        <v>0.4</v>
      </c>
      <c r="I38" s="72">
        <v>19.2</v>
      </c>
      <c r="J38" s="74">
        <v>96</v>
      </c>
      <c r="K38" s="58" t="s">
        <v>80</v>
      </c>
      <c r="L38" s="83">
        <v>2.88</v>
      </c>
    </row>
    <row r="39" spans="1:12" ht="15" x14ac:dyDescent="0.25">
      <c r="A39" s="12"/>
      <c r="B39" s="7"/>
      <c r="C39" s="31"/>
      <c r="D39" s="79" t="s">
        <v>101</v>
      </c>
      <c r="E39" s="69" t="s">
        <v>35</v>
      </c>
      <c r="F39" s="74">
        <v>20</v>
      </c>
      <c r="G39" s="76">
        <v>1.6</v>
      </c>
      <c r="H39" s="72">
        <v>0.2</v>
      </c>
      <c r="I39" s="72">
        <v>9.3000000000000007</v>
      </c>
      <c r="J39" s="74">
        <v>46</v>
      </c>
      <c r="K39" s="62" t="s">
        <v>80</v>
      </c>
      <c r="L39" s="83">
        <v>1.44</v>
      </c>
    </row>
    <row r="40" spans="1:12" ht="15.75" thickBot="1" x14ac:dyDescent="0.3">
      <c r="A40" s="13"/>
      <c r="B40" s="9"/>
      <c r="C40" s="32"/>
      <c r="D40" s="64" t="s">
        <v>22</v>
      </c>
      <c r="E40" s="27"/>
      <c r="F40" s="27"/>
      <c r="G40" s="27">
        <f>SUM(G34:G39)</f>
        <v>22.45</v>
      </c>
      <c r="H40" s="27">
        <f>SUM(H34:H39)</f>
        <v>16.919999999999998</v>
      </c>
      <c r="I40" s="27">
        <f>SUM(I34:I39)</f>
        <v>67.41</v>
      </c>
      <c r="J40" s="27">
        <f>SUM(J34:J39)</f>
        <v>516.6</v>
      </c>
      <c r="K40" s="35"/>
      <c r="L40" s="52">
        <f>SUM(L34:L39)</f>
        <v>108.63999999999999</v>
      </c>
    </row>
    <row r="41" spans="1:12" ht="25.5" x14ac:dyDescent="0.25">
      <c r="A41" s="14">
        <f>A34</f>
        <v>1</v>
      </c>
      <c r="B41" s="5">
        <f>B34</f>
        <v>3</v>
      </c>
      <c r="C41" s="33" t="s">
        <v>21</v>
      </c>
      <c r="D41" s="79" t="s">
        <v>102</v>
      </c>
      <c r="E41" s="69" t="s">
        <v>41</v>
      </c>
      <c r="F41" s="74">
        <v>250</v>
      </c>
      <c r="G41" s="71">
        <v>6.63</v>
      </c>
      <c r="H41" s="73">
        <v>2.87</v>
      </c>
      <c r="I41" s="73">
        <v>17.63</v>
      </c>
      <c r="J41" s="73">
        <v>128.24</v>
      </c>
      <c r="K41" s="90" t="s">
        <v>125</v>
      </c>
      <c r="L41" s="82">
        <v>24.82</v>
      </c>
    </row>
    <row r="42" spans="1:12" ht="25.5" x14ac:dyDescent="0.25">
      <c r="A42" s="12"/>
      <c r="B42" s="7"/>
      <c r="C42" s="31"/>
      <c r="D42" s="79" t="s">
        <v>48</v>
      </c>
      <c r="E42" s="69" t="s">
        <v>119</v>
      </c>
      <c r="F42" s="70" t="s">
        <v>121</v>
      </c>
      <c r="G42" s="71">
        <v>13.95</v>
      </c>
      <c r="H42" s="73">
        <v>9.9499999999999993</v>
      </c>
      <c r="I42" s="73">
        <v>2.14</v>
      </c>
      <c r="J42" s="73">
        <v>154.35</v>
      </c>
      <c r="K42" s="58" t="s">
        <v>126</v>
      </c>
      <c r="L42" s="83">
        <v>71.72</v>
      </c>
    </row>
    <row r="43" spans="1:12" ht="15" x14ac:dyDescent="0.25">
      <c r="A43" s="12"/>
      <c r="B43" s="7"/>
      <c r="C43" s="31"/>
      <c r="D43" s="79" t="s">
        <v>100</v>
      </c>
      <c r="E43" s="69" t="s">
        <v>47</v>
      </c>
      <c r="F43" s="74">
        <v>180</v>
      </c>
      <c r="G43" s="71">
        <v>3.78</v>
      </c>
      <c r="H43" s="73">
        <v>6.72</v>
      </c>
      <c r="I43" s="73">
        <v>24.21</v>
      </c>
      <c r="J43" s="73">
        <v>178.07</v>
      </c>
      <c r="K43" s="58" t="s">
        <v>123</v>
      </c>
      <c r="L43" s="83">
        <v>34.47</v>
      </c>
    </row>
    <row r="44" spans="1:12" ht="25.5" x14ac:dyDescent="0.25">
      <c r="A44" s="12"/>
      <c r="B44" s="7"/>
      <c r="C44" s="31"/>
      <c r="D44" s="79" t="s">
        <v>93</v>
      </c>
      <c r="E44" s="69" t="s">
        <v>120</v>
      </c>
      <c r="F44" s="74">
        <v>30</v>
      </c>
      <c r="G44" s="71">
        <v>0.85</v>
      </c>
      <c r="H44" s="73">
        <v>1.55</v>
      </c>
      <c r="I44" s="72">
        <v>1.7</v>
      </c>
      <c r="J44" s="73">
        <v>23.91</v>
      </c>
      <c r="K44" s="58" t="s">
        <v>79</v>
      </c>
      <c r="L44" s="83">
        <v>17.91</v>
      </c>
    </row>
    <row r="45" spans="1:12" ht="15" x14ac:dyDescent="0.25">
      <c r="A45" s="12"/>
      <c r="B45" s="7"/>
      <c r="C45" s="31"/>
      <c r="D45" s="79" t="s">
        <v>40</v>
      </c>
      <c r="E45" s="69" t="s">
        <v>46</v>
      </c>
      <c r="F45" s="74">
        <v>200</v>
      </c>
      <c r="G45" s="76">
        <v>1.1000000000000001</v>
      </c>
      <c r="H45" s="70"/>
      <c r="I45" s="73">
        <v>33.08</v>
      </c>
      <c r="J45" s="72">
        <v>129.19999999999999</v>
      </c>
      <c r="K45" s="58" t="s">
        <v>127</v>
      </c>
      <c r="L45" s="83">
        <v>9.35</v>
      </c>
    </row>
    <row r="46" spans="1:12" ht="15" x14ac:dyDescent="0.25">
      <c r="A46" s="12"/>
      <c r="B46" s="7"/>
      <c r="C46" s="31"/>
      <c r="D46" s="79" t="s">
        <v>103</v>
      </c>
      <c r="E46" s="69" t="s">
        <v>34</v>
      </c>
      <c r="F46" s="74">
        <v>40</v>
      </c>
      <c r="G46" s="76">
        <v>3.2</v>
      </c>
      <c r="H46" s="72">
        <v>0.4</v>
      </c>
      <c r="I46" s="72">
        <v>19.2</v>
      </c>
      <c r="J46" s="74">
        <v>96</v>
      </c>
      <c r="K46" s="62" t="s">
        <v>80</v>
      </c>
      <c r="L46" s="83">
        <v>2.88</v>
      </c>
    </row>
    <row r="47" spans="1:12" ht="15.75" thickBot="1" x14ac:dyDescent="0.3">
      <c r="A47" s="12"/>
      <c r="B47" s="7"/>
      <c r="C47" s="31"/>
      <c r="D47" s="79" t="s">
        <v>101</v>
      </c>
      <c r="E47" s="69" t="s">
        <v>35</v>
      </c>
      <c r="F47" s="74">
        <v>25</v>
      </c>
      <c r="G47" s="84">
        <v>2</v>
      </c>
      <c r="H47" s="73">
        <v>0.25</v>
      </c>
      <c r="I47" s="73">
        <v>11.63</v>
      </c>
      <c r="J47" s="72">
        <v>57.5</v>
      </c>
      <c r="K47" s="62" t="s">
        <v>80</v>
      </c>
      <c r="L47" s="92">
        <v>1.8</v>
      </c>
    </row>
    <row r="48" spans="1:12" ht="15.75" thickBot="1" x14ac:dyDescent="0.3">
      <c r="A48" s="13"/>
      <c r="B48" s="9"/>
      <c r="C48" s="32"/>
      <c r="D48" s="64" t="s">
        <v>22</v>
      </c>
      <c r="E48" s="65"/>
      <c r="F48" s="68"/>
      <c r="G48" s="80">
        <v>31.51</v>
      </c>
      <c r="H48" s="67">
        <v>21.74</v>
      </c>
      <c r="I48" s="67">
        <v>109.59</v>
      </c>
      <c r="J48" s="66">
        <v>767.27</v>
      </c>
      <c r="K48" s="93"/>
      <c r="L48" s="52">
        <v>162.94999999999999</v>
      </c>
    </row>
    <row r="49" spans="1:12" ht="15.75" customHeight="1" thickBot="1" x14ac:dyDescent="0.25">
      <c r="A49" s="17">
        <f>A34</f>
        <v>1</v>
      </c>
      <c r="B49" s="18">
        <f>B34</f>
        <v>3</v>
      </c>
      <c r="C49" s="109" t="s">
        <v>4</v>
      </c>
      <c r="D49" s="111"/>
      <c r="E49" s="28"/>
      <c r="F49" s="28"/>
      <c r="G49" s="28">
        <f>G40+G48</f>
        <v>53.96</v>
      </c>
      <c r="H49" s="28">
        <f>H40+H48</f>
        <v>38.659999999999997</v>
      </c>
      <c r="I49" s="28">
        <f>I40+I48</f>
        <v>177</v>
      </c>
      <c r="J49" s="28">
        <f>J40+J48</f>
        <v>1283.8699999999999</v>
      </c>
      <c r="K49" s="36"/>
      <c r="L49" s="37">
        <v>271.58999999999997</v>
      </c>
    </row>
    <row r="50" spans="1:12" ht="15" x14ac:dyDescent="0.25">
      <c r="A50" s="10">
        <v>1</v>
      </c>
      <c r="B50" s="11">
        <v>4</v>
      </c>
      <c r="C50" s="30" t="s">
        <v>20</v>
      </c>
      <c r="D50" s="94" t="s">
        <v>43</v>
      </c>
      <c r="E50" s="97" t="s">
        <v>128</v>
      </c>
      <c r="F50" s="74">
        <v>250</v>
      </c>
      <c r="G50" s="76">
        <v>10.8</v>
      </c>
      <c r="H50" s="74">
        <v>16</v>
      </c>
      <c r="I50" s="73">
        <v>51.59</v>
      </c>
      <c r="J50" s="73">
        <v>384.41</v>
      </c>
      <c r="K50" s="91" t="s">
        <v>135</v>
      </c>
      <c r="L50" s="82">
        <v>59.5</v>
      </c>
    </row>
    <row r="51" spans="1:12" ht="15" x14ac:dyDescent="0.25">
      <c r="A51" s="12"/>
      <c r="B51" s="7"/>
      <c r="C51" s="31"/>
      <c r="D51" s="94" t="s">
        <v>30</v>
      </c>
      <c r="E51" s="97" t="s">
        <v>50</v>
      </c>
      <c r="F51" s="74">
        <v>200</v>
      </c>
      <c r="G51" s="84">
        <v>4</v>
      </c>
      <c r="H51" s="73">
        <v>3.68</v>
      </c>
      <c r="I51" s="72">
        <v>25.8</v>
      </c>
      <c r="J51" s="73">
        <v>148.12</v>
      </c>
      <c r="K51" s="58" t="s">
        <v>82</v>
      </c>
      <c r="L51" s="83">
        <v>24.75</v>
      </c>
    </row>
    <row r="52" spans="1:12" ht="15" x14ac:dyDescent="0.25">
      <c r="A52" s="12"/>
      <c r="B52" s="7"/>
      <c r="C52" s="31"/>
      <c r="D52" s="94" t="s">
        <v>92</v>
      </c>
      <c r="E52" s="97" t="s">
        <v>129</v>
      </c>
      <c r="F52" s="70" t="s">
        <v>130</v>
      </c>
      <c r="G52" s="71">
        <v>4.12</v>
      </c>
      <c r="H52" s="73">
        <v>6.35</v>
      </c>
      <c r="I52" s="72">
        <v>17.5</v>
      </c>
      <c r="J52" s="73">
        <v>143.97999999999999</v>
      </c>
      <c r="K52" s="58" t="s">
        <v>79</v>
      </c>
      <c r="L52" s="83">
        <v>21.87</v>
      </c>
    </row>
    <row r="53" spans="1:12" ht="15.75" thickBot="1" x14ac:dyDescent="0.3">
      <c r="A53" s="12"/>
      <c r="B53" s="7"/>
      <c r="C53" s="31"/>
      <c r="D53" s="94" t="s">
        <v>103</v>
      </c>
      <c r="E53" s="97" t="s">
        <v>34</v>
      </c>
      <c r="F53" s="74">
        <v>35</v>
      </c>
      <c r="G53" s="76">
        <v>2.8</v>
      </c>
      <c r="H53" s="73">
        <v>0.35</v>
      </c>
      <c r="I53" s="72">
        <v>16.8</v>
      </c>
      <c r="J53" s="74">
        <v>84</v>
      </c>
      <c r="K53" s="58" t="s">
        <v>80</v>
      </c>
      <c r="L53" s="92">
        <v>2.52</v>
      </c>
    </row>
    <row r="54" spans="1:12" ht="15.75" thickBot="1" x14ac:dyDescent="0.3">
      <c r="A54" s="13"/>
      <c r="B54" s="9"/>
      <c r="C54" s="32"/>
      <c r="D54" s="56" t="s">
        <v>22</v>
      </c>
      <c r="E54" s="53"/>
      <c r="F54" s="27"/>
      <c r="G54" s="27">
        <f>SUM(G50:G53)</f>
        <v>21.720000000000002</v>
      </c>
      <c r="H54" s="27">
        <f>SUM(H50:H53)</f>
        <v>26.380000000000003</v>
      </c>
      <c r="I54" s="27">
        <f>SUM(I50:I53)</f>
        <v>111.69</v>
      </c>
      <c r="J54" s="27">
        <f>SUM(J50:J53)</f>
        <v>760.51</v>
      </c>
      <c r="K54" s="35"/>
      <c r="L54" s="95">
        <f>SUM(L50:L53)</f>
        <v>108.64</v>
      </c>
    </row>
    <row r="55" spans="1:12" ht="15" x14ac:dyDescent="0.25">
      <c r="A55" s="14">
        <f>A50</f>
        <v>1</v>
      </c>
      <c r="B55" s="5">
        <f>B50</f>
        <v>4</v>
      </c>
      <c r="C55" s="33" t="s">
        <v>21</v>
      </c>
      <c r="D55" s="55" t="s">
        <v>28</v>
      </c>
      <c r="E55" s="97" t="s">
        <v>131</v>
      </c>
      <c r="F55" s="74">
        <v>60</v>
      </c>
      <c r="G55" s="76">
        <v>0.6</v>
      </c>
      <c r="H55" s="72">
        <v>0.1</v>
      </c>
      <c r="I55" s="72">
        <v>1.9</v>
      </c>
      <c r="J55" s="74">
        <v>12</v>
      </c>
      <c r="K55" s="58" t="s">
        <v>79</v>
      </c>
      <c r="L55" s="82">
        <v>19.46</v>
      </c>
    </row>
    <row r="56" spans="1:12" ht="15" x14ac:dyDescent="0.25">
      <c r="A56" s="12"/>
      <c r="B56" s="7"/>
      <c r="C56" s="31"/>
      <c r="D56" s="55" t="s">
        <v>102</v>
      </c>
      <c r="E56" s="97" t="s">
        <v>132</v>
      </c>
      <c r="F56" s="70" t="s">
        <v>45</v>
      </c>
      <c r="G56" s="76">
        <v>1.8</v>
      </c>
      <c r="H56" s="73">
        <v>5.13</v>
      </c>
      <c r="I56" s="73">
        <v>8.93</v>
      </c>
      <c r="J56" s="73">
        <v>89.96</v>
      </c>
      <c r="K56" s="58" t="s">
        <v>81</v>
      </c>
      <c r="L56" s="83">
        <v>15.82</v>
      </c>
    </row>
    <row r="57" spans="1:12" ht="15" x14ac:dyDescent="0.25">
      <c r="A57" s="12"/>
      <c r="B57" s="7"/>
      <c r="C57" s="31"/>
      <c r="D57" s="55" t="s">
        <v>39</v>
      </c>
      <c r="E57" s="97" t="s">
        <v>54</v>
      </c>
      <c r="F57" s="70" t="s">
        <v>133</v>
      </c>
      <c r="G57" s="71">
        <v>16.739999999999998</v>
      </c>
      <c r="H57" s="73">
        <v>18.11</v>
      </c>
      <c r="I57" s="73">
        <v>25.89</v>
      </c>
      <c r="J57" s="73">
        <v>342.03</v>
      </c>
      <c r="K57" s="58" t="s">
        <v>83</v>
      </c>
      <c r="L57" s="83">
        <v>116.77</v>
      </c>
    </row>
    <row r="58" spans="1:12" ht="15" x14ac:dyDescent="0.25">
      <c r="A58" s="12"/>
      <c r="B58" s="7"/>
      <c r="C58" s="31"/>
      <c r="D58" s="55" t="s">
        <v>40</v>
      </c>
      <c r="E58" s="97" t="s">
        <v>57</v>
      </c>
      <c r="F58" s="74">
        <v>200</v>
      </c>
      <c r="G58" s="71">
        <v>0.63</v>
      </c>
      <c r="H58" s="70"/>
      <c r="I58" s="73">
        <v>18.95</v>
      </c>
      <c r="J58" s="73">
        <v>75.349999999999994</v>
      </c>
      <c r="K58" s="58" t="s">
        <v>134</v>
      </c>
      <c r="L58" s="83">
        <v>5.86</v>
      </c>
    </row>
    <row r="59" spans="1:12" ht="15" x14ac:dyDescent="0.25">
      <c r="A59" s="12"/>
      <c r="B59" s="7"/>
      <c r="C59" s="31"/>
      <c r="D59" s="55" t="s">
        <v>103</v>
      </c>
      <c r="E59" s="97" t="s">
        <v>34</v>
      </c>
      <c r="F59" s="74">
        <v>40</v>
      </c>
      <c r="G59" s="76">
        <v>3.2</v>
      </c>
      <c r="H59" s="72">
        <v>0.4</v>
      </c>
      <c r="I59" s="72">
        <v>19.2</v>
      </c>
      <c r="J59" s="74">
        <v>96</v>
      </c>
      <c r="K59" s="58" t="s">
        <v>80</v>
      </c>
      <c r="L59" s="83">
        <v>2.88</v>
      </c>
    </row>
    <row r="60" spans="1:12" ht="15.75" thickBot="1" x14ac:dyDescent="0.3">
      <c r="A60" s="12"/>
      <c r="B60" s="7"/>
      <c r="C60" s="31"/>
      <c r="D60" s="55" t="s">
        <v>101</v>
      </c>
      <c r="E60" s="97" t="s">
        <v>35</v>
      </c>
      <c r="F60" s="74">
        <v>30</v>
      </c>
      <c r="G60" s="76">
        <v>2.4</v>
      </c>
      <c r="H60" s="72">
        <v>0.3</v>
      </c>
      <c r="I60" s="73">
        <v>13.95</v>
      </c>
      <c r="J60" s="74">
        <v>69</v>
      </c>
      <c r="K60" s="62" t="s">
        <v>80</v>
      </c>
      <c r="L60" s="92">
        <v>2.16</v>
      </c>
    </row>
    <row r="61" spans="1:12" ht="15.75" thickBot="1" x14ac:dyDescent="0.3">
      <c r="A61" s="13"/>
      <c r="B61" s="9"/>
      <c r="C61" s="32"/>
      <c r="D61" s="56" t="s">
        <v>22</v>
      </c>
      <c r="E61" s="53"/>
      <c r="F61" s="27"/>
      <c r="G61" s="27">
        <f>SUM(G55:G60)</f>
        <v>25.369999999999994</v>
      </c>
      <c r="H61" s="27">
        <f>SUM(H55:H60)</f>
        <v>24.04</v>
      </c>
      <c r="I61" s="27">
        <f>SUM(I55:I60)</f>
        <v>88.820000000000007</v>
      </c>
      <c r="J61" s="27">
        <f>SUM(J55:J60)</f>
        <v>684.33999999999992</v>
      </c>
      <c r="K61" s="54"/>
      <c r="L61" s="95">
        <f>SUM(L55:L60)</f>
        <v>162.95000000000002</v>
      </c>
    </row>
    <row r="62" spans="1:12" ht="15.75" customHeight="1" thickBot="1" x14ac:dyDescent="0.25">
      <c r="A62" s="17">
        <f>A50</f>
        <v>1</v>
      </c>
      <c r="B62" s="18">
        <f>B50</f>
        <v>4</v>
      </c>
      <c r="C62" s="109" t="s">
        <v>4</v>
      </c>
      <c r="D62" s="110"/>
      <c r="E62" s="28"/>
      <c r="F62" s="28"/>
      <c r="G62" s="28">
        <f>G54+G61</f>
        <v>47.089999999999996</v>
      </c>
      <c r="H62" s="28">
        <f>H54+H61</f>
        <v>50.42</v>
      </c>
      <c r="I62" s="28">
        <f>I54+I61</f>
        <v>200.51</v>
      </c>
      <c r="J62" s="28">
        <f>J54+J61</f>
        <v>1444.85</v>
      </c>
      <c r="K62" s="36"/>
      <c r="L62" s="37">
        <f>L54+L61</f>
        <v>271.59000000000003</v>
      </c>
    </row>
    <row r="63" spans="1:12" ht="15" x14ac:dyDescent="0.25">
      <c r="A63" s="10">
        <v>1</v>
      </c>
      <c r="B63" s="11">
        <v>5</v>
      </c>
      <c r="C63" s="30" t="s">
        <v>20</v>
      </c>
      <c r="D63" s="57" t="s">
        <v>29</v>
      </c>
      <c r="E63" s="69" t="s">
        <v>137</v>
      </c>
      <c r="F63" s="70" t="s">
        <v>138</v>
      </c>
      <c r="G63" s="71">
        <v>10.41</v>
      </c>
      <c r="H63" s="73">
        <v>7.86</v>
      </c>
      <c r="I63" s="73">
        <v>4.74</v>
      </c>
      <c r="J63" s="73">
        <v>139.07</v>
      </c>
      <c r="K63" s="58" t="s">
        <v>141</v>
      </c>
      <c r="L63" s="82">
        <v>47.33</v>
      </c>
    </row>
    <row r="64" spans="1:12" ht="15" x14ac:dyDescent="0.25">
      <c r="A64" s="12"/>
      <c r="B64" s="7"/>
      <c r="C64" s="31"/>
      <c r="D64" s="57" t="s">
        <v>100</v>
      </c>
      <c r="E64" s="69" t="s">
        <v>139</v>
      </c>
      <c r="F64" s="74">
        <v>150</v>
      </c>
      <c r="G64" s="71">
        <v>9.33</v>
      </c>
      <c r="H64" s="73">
        <v>11.89</v>
      </c>
      <c r="I64" s="73">
        <v>31.35</v>
      </c>
      <c r="J64" s="73">
        <v>271.12</v>
      </c>
      <c r="K64" s="58" t="s">
        <v>142</v>
      </c>
      <c r="L64" s="83">
        <v>39.33</v>
      </c>
    </row>
    <row r="65" spans="1:12" ht="15" x14ac:dyDescent="0.25">
      <c r="A65" s="12"/>
      <c r="B65" s="7"/>
      <c r="C65" s="31"/>
      <c r="D65" s="57" t="s">
        <v>93</v>
      </c>
      <c r="E65" s="69" t="s">
        <v>95</v>
      </c>
      <c r="F65" s="70" t="s">
        <v>62</v>
      </c>
      <c r="G65" s="71">
        <v>0.18</v>
      </c>
      <c r="H65" s="72">
        <v>3.1</v>
      </c>
      <c r="I65" s="73">
        <v>0.87</v>
      </c>
      <c r="J65" s="73">
        <v>32.06</v>
      </c>
      <c r="K65" s="90" t="s">
        <v>79</v>
      </c>
      <c r="L65" s="83">
        <v>14.22</v>
      </c>
    </row>
    <row r="66" spans="1:12" ht="15" x14ac:dyDescent="0.25">
      <c r="A66" s="12"/>
      <c r="B66" s="7"/>
      <c r="C66" s="31"/>
      <c r="D66" s="57" t="s">
        <v>30</v>
      </c>
      <c r="E66" s="69" t="s">
        <v>74</v>
      </c>
      <c r="F66" s="70" t="s">
        <v>75</v>
      </c>
      <c r="G66" s="71">
        <v>0.11</v>
      </c>
      <c r="H66" s="70"/>
      <c r="I66" s="73">
        <v>15.18</v>
      </c>
      <c r="J66" s="73">
        <v>58.28</v>
      </c>
      <c r="K66" s="90" t="s">
        <v>124</v>
      </c>
      <c r="L66" s="83">
        <v>4.75</v>
      </c>
    </row>
    <row r="67" spans="1:12" ht="15" x14ac:dyDescent="0.25">
      <c r="A67" s="12"/>
      <c r="B67" s="7"/>
      <c r="C67" s="31"/>
      <c r="D67" s="57" t="s">
        <v>103</v>
      </c>
      <c r="E67" s="69" t="s">
        <v>58</v>
      </c>
      <c r="F67" s="74">
        <v>20</v>
      </c>
      <c r="G67" s="76">
        <v>1.7</v>
      </c>
      <c r="H67" s="72">
        <v>0.8</v>
      </c>
      <c r="I67" s="73">
        <v>11.04</v>
      </c>
      <c r="J67" s="74">
        <v>59</v>
      </c>
      <c r="K67" s="58" t="s">
        <v>80</v>
      </c>
      <c r="L67" s="83">
        <v>1.57</v>
      </c>
    </row>
    <row r="68" spans="1:12" ht="15.75" thickBot="1" x14ac:dyDescent="0.3">
      <c r="A68" s="12"/>
      <c r="B68" s="7"/>
      <c r="C68" s="31"/>
      <c r="D68" s="57" t="s">
        <v>101</v>
      </c>
      <c r="E68" s="69" t="s">
        <v>35</v>
      </c>
      <c r="F68" s="74">
        <v>20</v>
      </c>
      <c r="G68" s="76">
        <v>1.6</v>
      </c>
      <c r="H68" s="72">
        <v>0.2</v>
      </c>
      <c r="I68" s="72">
        <v>9.3000000000000007</v>
      </c>
      <c r="J68" s="74">
        <v>46</v>
      </c>
      <c r="K68" s="62" t="s">
        <v>80</v>
      </c>
      <c r="L68" s="92">
        <v>1.44</v>
      </c>
    </row>
    <row r="69" spans="1:12" ht="15.75" thickBot="1" x14ac:dyDescent="0.3">
      <c r="A69" s="13"/>
      <c r="B69" s="9"/>
      <c r="C69" s="32"/>
      <c r="D69" s="64" t="s">
        <v>22</v>
      </c>
      <c r="E69" s="27"/>
      <c r="F69" s="27"/>
      <c r="G69" s="27">
        <f>SUM(G63:G68)</f>
        <v>23.330000000000002</v>
      </c>
      <c r="H69" s="27">
        <f>SUM(H63:H68)</f>
        <v>23.85</v>
      </c>
      <c r="I69" s="27">
        <f>SUM(I63:I68)</f>
        <v>72.48</v>
      </c>
      <c r="J69" s="27">
        <f>SUM(J63:J68)</f>
        <v>605.53</v>
      </c>
      <c r="K69" s="35"/>
      <c r="L69" s="81">
        <f>SUM(L63:L68)</f>
        <v>108.63999999999999</v>
      </c>
    </row>
    <row r="70" spans="1:12" ht="15" x14ac:dyDescent="0.25">
      <c r="A70" s="14">
        <f>A63</f>
        <v>1</v>
      </c>
      <c r="B70" s="5">
        <f>B63</f>
        <v>5</v>
      </c>
      <c r="C70" s="33" t="s">
        <v>21</v>
      </c>
      <c r="D70" s="79" t="s">
        <v>102</v>
      </c>
      <c r="E70" s="69" t="s">
        <v>53</v>
      </c>
      <c r="F70" s="70" t="s">
        <v>45</v>
      </c>
      <c r="G70" s="76">
        <v>2.1</v>
      </c>
      <c r="H70" s="73">
        <v>4.5599999999999996</v>
      </c>
      <c r="I70" s="73">
        <v>16.36</v>
      </c>
      <c r="J70" s="73">
        <v>116.91</v>
      </c>
      <c r="K70" s="90" t="s">
        <v>143</v>
      </c>
      <c r="L70" s="82">
        <v>19.97</v>
      </c>
    </row>
    <row r="71" spans="1:12" ht="15" x14ac:dyDescent="0.25">
      <c r="A71" s="12"/>
      <c r="B71" s="7"/>
      <c r="C71" s="31"/>
      <c r="D71" s="79" t="s">
        <v>29</v>
      </c>
      <c r="E71" s="69" t="s">
        <v>140</v>
      </c>
      <c r="F71" s="74">
        <v>90</v>
      </c>
      <c r="G71" s="76">
        <v>19.899999999999999</v>
      </c>
      <c r="H71" s="73">
        <v>7.52</v>
      </c>
      <c r="I71" s="73">
        <v>5.48</v>
      </c>
      <c r="J71" s="73">
        <v>182.68</v>
      </c>
      <c r="K71" s="58" t="s">
        <v>144</v>
      </c>
      <c r="L71" s="83">
        <v>75.19</v>
      </c>
    </row>
    <row r="72" spans="1:12" ht="15" x14ac:dyDescent="0.25">
      <c r="A72" s="12"/>
      <c r="B72" s="7"/>
      <c r="C72" s="31"/>
      <c r="D72" s="79" t="s">
        <v>100</v>
      </c>
      <c r="E72" s="69" t="s">
        <v>139</v>
      </c>
      <c r="F72" s="74">
        <v>150</v>
      </c>
      <c r="G72" s="71">
        <v>9.33</v>
      </c>
      <c r="H72" s="73">
        <v>11.89</v>
      </c>
      <c r="I72" s="73">
        <v>31.35</v>
      </c>
      <c r="J72" s="73">
        <v>271.12</v>
      </c>
      <c r="K72" s="58" t="s">
        <v>142</v>
      </c>
      <c r="L72" s="83">
        <v>39.33</v>
      </c>
    </row>
    <row r="73" spans="1:12" ht="15" x14ac:dyDescent="0.25">
      <c r="A73" s="12"/>
      <c r="B73" s="7"/>
      <c r="C73" s="31"/>
      <c r="D73" s="79" t="s">
        <v>40</v>
      </c>
      <c r="E73" s="69" t="s">
        <v>61</v>
      </c>
      <c r="F73" s="74">
        <v>200</v>
      </c>
      <c r="G73" s="71">
        <v>0.32</v>
      </c>
      <c r="H73" s="73">
        <v>0.08</v>
      </c>
      <c r="I73" s="73">
        <v>26.88</v>
      </c>
      <c r="J73" s="73">
        <v>103.51</v>
      </c>
      <c r="K73" s="58" t="s">
        <v>79</v>
      </c>
      <c r="L73" s="83">
        <v>25.45</v>
      </c>
    </row>
    <row r="74" spans="1:12" ht="15" x14ac:dyDescent="0.25">
      <c r="A74" s="12"/>
      <c r="B74" s="7"/>
      <c r="C74" s="31"/>
      <c r="D74" s="79" t="s">
        <v>103</v>
      </c>
      <c r="E74" s="69" t="s">
        <v>58</v>
      </c>
      <c r="F74" s="74">
        <v>20</v>
      </c>
      <c r="G74" s="76">
        <v>1.7</v>
      </c>
      <c r="H74" s="72">
        <v>0.8</v>
      </c>
      <c r="I74" s="73">
        <v>11.04</v>
      </c>
      <c r="J74" s="74">
        <v>59</v>
      </c>
      <c r="K74" s="58" t="s">
        <v>80</v>
      </c>
      <c r="L74" s="83">
        <v>1.57</v>
      </c>
    </row>
    <row r="75" spans="1:12" ht="15.75" thickBot="1" x14ac:dyDescent="0.3">
      <c r="A75" s="12"/>
      <c r="B75" s="7"/>
      <c r="C75" s="31"/>
      <c r="D75" s="79" t="s">
        <v>101</v>
      </c>
      <c r="E75" s="69" t="s">
        <v>35</v>
      </c>
      <c r="F75" s="74">
        <v>20</v>
      </c>
      <c r="G75" s="76">
        <v>1.6</v>
      </c>
      <c r="H75" s="72">
        <v>0.2</v>
      </c>
      <c r="I75" s="72">
        <v>9.3000000000000007</v>
      </c>
      <c r="J75" s="74">
        <v>46</v>
      </c>
      <c r="K75" s="62" t="s">
        <v>80</v>
      </c>
      <c r="L75" s="92">
        <v>1.44</v>
      </c>
    </row>
    <row r="76" spans="1:12" ht="15.75" thickBot="1" x14ac:dyDescent="0.3">
      <c r="A76" s="13"/>
      <c r="B76" s="9"/>
      <c r="C76" s="32"/>
      <c r="D76" s="29" t="s">
        <v>22</v>
      </c>
      <c r="E76" s="27"/>
      <c r="F76" s="27"/>
      <c r="G76" s="27">
        <f>SUM(G70:G75)</f>
        <v>34.950000000000003</v>
      </c>
      <c r="H76" s="27">
        <f>SUM(H70:H75)</f>
        <v>25.049999999999997</v>
      </c>
      <c r="I76" s="27">
        <f>SUM(I70:I75)</f>
        <v>100.40999999999998</v>
      </c>
      <c r="J76" s="27">
        <f>SUM(J70:J75)</f>
        <v>779.22</v>
      </c>
      <c r="K76" s="35"/>
      <c r="L76" s="95">
        <f>SUM(L70:L75)</f>
        <v>162.94999999999999</v>
      </c>
    </row>
    <row r="77" spans="1:12" ht="15.75" customHeight="1" thickBot="1" x14ac:dyDescent="0.25">
      <c r="A77" s="17">
        <f>A63</f>
        <v>1</v>
      </c>
      <c r="B77" s="18">
        <f>B63</f>
        <v>5</v>
      </c>
      <c r="C77" s="109" t="s">
        <v>4</v>
      </c>
      <c r="D77" s="111"/>
      <c r="E77" s="28"/>
      <c r="F77" s="28"/>
      <c r="G77" s="28">
        <f>G69+G76</f>
        <v>58.28</v>
      </c>
      <c r="H77" s="28">
        <f>H69+H76</f>
        <v>48.9</v>
      </c>
      <c r="I77" s="28">
        <f>I69+I76</f>
        <v>172.89</v>
      </c>
      <c r="J77" s="28">
        <f>J69+J76</f>
        <v>1384.75</v>
      </c>
      <c r="K77" s="36"/>
      <c r="L77" s="37">
        <f>L69+L76</f>
        <v>271.58999999999997</v>
      </c>
    </row>
    <row r="78" spans="1:12" ht="15" x14ac:dyDescent="0.25">
      <c r="A78" s="10">
        <v>2</v>
      </c>
      <c r="B78" s="11">
        <v>1</v>
      </c>
      <c r="C78" s="30" t="s">
        <v>20</v>
      </c>
      <c r="D78" s="79" t="s">
        <v>88</v>
      </c>
      <c r="E78" s="69" t="s">
        <v>60</v>
      </c>
      <c r="F78" s="70" t="s">
        <v>64</v>
      </c>
      <c r="G78" s="71">
        <v>4.8099999999999996</v>
      </c>
      <c r="H78" s="73">
        <v>3.73</v>
      </c>
      <c r="I78" s="72">
        <v>13.8</v>
      </c>
      <c r="J78" s="73">
        <v>109.85</v>
      </c>
      <c r="K78" s="91" t="s">
        <v>78</v>
      </c>
      <c r="L78" s="82">
        <v>16.11</v>
      </c>
    </row>
    <row r="79" spans="1:12" ht="15" x14ac:dyDescent="0.25">
      <c r="A79" s="12"/>
      <c r="B79" s="7"/>
      <c r="C79" s="31"/>
      <c r="D79" s="79" t="s">
        <v>29</v>
      </c>
      <c r="E79" s="69" t="s">
        <v>69</v>
      </c>
      <c r="F79" s="70" t="s">
        <v>99</v>
      </c>
      <c r="G79" s="71">
        <v>17.54</v>
      </c>
      <c r="H79" s="74">
        <v>9</v>
      </c>
      <c r="I79" s="72">
        <v>5.5</v>
      </c>
      <c r="J79" s="73">
        <v>186.11</v>
      </c>
      <c r="K79" s="58" t="s">
        <v>79</v>
      </c>
      <c r="L79" s="83">
        <v>68.150000000000006</v>
      </c>
    </row>
    <row r="80" spans="1:12" ht="15" x14ac:dyDescent="0.25">
      <c r="A80" s="12"/>
      <c r="B80" s="7"/>
      <c r="C80" s="31"/>
      <c r="D80" s="79" t="s">
        <v>100</v>
      </c>
      <c r="E80" s="69" t="s">
        <v>98</v>
      </c>
      <c r="F80" s="74">
        <v>150</v>
      </c>
      <c r="G80" s="71">
        <v>8.75</v>
      </c>
      <c r="H80" s="73">
        <v>6.13</v>
      </c>
      <c r="I80" s="73">
        <v>47.14</v>
      </c>
      <c r="J80" s="73">
        <v>267.14</v>
      </c>
      <c r="K80" s="58" t="s">
        <v>149</v>
      </c>
      <c r="L80" s="83">
        <v>16.75</v>
      </c>
    </row>
    <row r="81" spans="1:12" ht="15" x14ac:dyDescent="0.25">
      <c r="A81" s="12"/>
      <c r="B81" s="7"/>
      <c r="C81" s="31"/>
      <c r="D81" s="79" t="s">
        <v>30</v>
      </c>
      <c r="E81" s="69" t="s">
        <v>74</v>
      </c>
      <c r="F81" s="70" t="s">
        <v>75</v>
      </c>
      <c r="G81" s="71">
        <v>0.11</v>
      </c>
      <c r="H81" s="70"/>
      <c r="I81" s="73">
        <v>15.18</v>
      </c>
      <c r="J81" s="73">
        <v>58.28</v>
      </c>
      <c r="K81" s="58" t="s">
        <v>124</v>
      </c>
      <c r="L81" s="83">
        <v>4.75</v>
      </c>
    </row>
    <row r="82" spans="1:12" ht="15" x14ac:dyDescent="0.25">
      <c r="A82" s="12"/>
      <c r="B82" s="7"/>
      <c r="C82" s="31"/>
      <c r="D82" s="79" t="s">
        <v>103</v>
      </c>
      <c r="E82" s="69" t="s">
        <v>34</v>
      </c>
      <c r="F82" s="74">
        <v>20</v>
      </c>
      <c r="G82" s="76">
        <v>1.6</v>
      </c>
      <c r="H82" s="72">
        <v>0.2</v>
      </c>
      <c r="I82" s="72">
        <v>9.6</v>
      </c>
      <c r="J82" s="74">
        <v>48</v>
      </c>
      <c r="K82" s="58" t="s">
        <v>80</v>
      </c>
      <c r="L82" s="83">
        <v>1.44</v>
      </c>
    </row>
    <row r="83" spans="1:12" ht="15.75" thickBot="1" x14ac:dyDescent="0.3">
      <c r="A83" s="12"/>
      <c r="B83" s="7"/>
      <c r="C83" s="31"/>
      <c r="D83" s="79" t="s">
        <v>101</v>
      </c>
      <c r="E83" s="69" t="s">
        <v>35</v>
      </c>
      <c r="F83" s="74">
        <v>20</v>
      </c>
      <c r="G83" s="76">
        <v>1.6</v>
      </c>
      <c r="H83" s="72">
        <v>0.2</v>
      </c>
      <c r="I83" s="72">
        <v>9.3000000000000007</v>
      </c>
      <c r="J83" s="74">
        <v>46</v>
      </c>
      <c r="K83" s="58" t="s">
        <v>80</v>
      </c>
      <c r="L83" s="92">
        <v>1.44</v>
      </c>
    </row>
    <row r="84" spans="1:12" ht="15.75" thickBot="1" x14ac:dyDescent="0.3">
      <c r="A84" s="13"/>
      <c r="B84" s="9"/>
      <c r="C84" s="32"/>
      <c r="D84" s="64" t="s">
        <v>22</v>
      </c>
      <c r="E84" s="27"/>
      <c r="F84" s="27"/>
      <c r="G84" s="27">
        <f>SUM(G78:G83)</f>
        <v>34.409999999999997</v>
      </c>
      <c r="H84" s="27">
        <f>SUM(H78:H83)</f>
        <v>19.259999999999998</v>
      </c>
      <c r="I84" s="27">
        <f>SUM(I78:I83)</f>
        <v>100.52</v>
      </c>
      <c r="J84" s="27">
        <f>SUM(J78:J83)</f>
        <v>715.38</v>
      </c>
      <c r="K84" s="35"/>
      <c r="L84" s="81">
        <f>SUM(L78:L83)</f>
        <v>108.64</v>
      </c>
    </row>
    <row r="85" spans="1:12" ht="15" x14ac:dyDescent="0.25">
      <c r="A85" s="14">
        <f>A78</f>
        <v>2</v>
      </c>
      <c r="B85" s="5">
        <f>B78</f>
        <v>1</v>
      </c>
      <c r="C85" s="33" t="s">
        <v>21</v>
      </c>
      <c r="D85" s="79" t="s">
        <v>28</v>
      </c>
      <c r="E85" s="69" t="s">
        <v>165</v>
      </c>
      <c r="F85" s="70" t="s">
        <v>166</v>
      </c>
      <c r="G85" s="71">
        <v>0.27</v>
      </c>
      <c r="H85" s="73">
        <v>4.99</v>
      </c>
      <c r="I85" s="73">
        <v>1.31</v>
      </c>
      <c r="J85" s="73">
        <v>51.24</v>
      </c>
      <c r="K85" s="89" t="s">
        <v>79</v>
      </c>
      <c r="L85" s="82">
        <v>25.71</v>
      </c>
    </row>
    <row r="86" spans="1:12" ht="63.75" x14ac:dyDescent="0.25">
      <c r="A86" s="12"/>
      <c r="B86" s="7"/>
      <c r="C86" s="31"/>
      <c r="D86" s="79" t="s">
        <v>102</v>
      </c>
      <c r="E86" s="69" t="s">
        <v>108</v>
      </c>
      <c r="F86" s="70" t="s">
        <v>45</v>
      </c>
      <c r="G86" s="71">
        <v>1.58</v>
      </c>
      <c r="H86" s="72">
        <v>5.2</v>
      </c>
      <c r="I86" s="73">
        <v>11.53</v>
      </c>
      <c r="J86" s="73">
        <v>100.23</v>
      </c>
      <c r="K86" s="89" t="s">
        <v>109</v>
      </c>
      <c r="L86" s="83">
        <v>20.059999999999999</v>
      </c>
    </row>
    <row r="87" spans="1:12" ht="15" x14ac:dyDescent="0.25">
      <c r="A87" s="12"/>
      <c r="B87" s="7"/>
      <c r="C87" s="31"/>
      <c r="D87" s="79" t="s">
        <v>39</v>
      </c>
      <c r="E87" s="69" t="s">
        <v>167</v>
      </c>
      <c r="F87" s="74">
        <v>90</v>
      </c>
      <c r="G87" s="71">
        <v>12.65</v>
      </c>
      <c r="H87" s="73">
        <v>12.15</v>
      </c>
      <c r="I87" s="73">
        <v>8.25</v>
      </c>
      <c r="J87" s="72">
        <v>192.8</v>
      </c>
      <c r="K87" s="58" t="s">
        <v>83</v>
      </c>
      <c r="L87" s="83">
        <v>85.29</v>
      </c>
    </row>
    <row r="88" spans="1:12" ht="15" x14ac:dyDescent="0.25">
      <c r="A88" s="12"/>
      <c r="B88" s="7"/>
      <c r="C88" s="31"/>
      <c r="D88" s="79" t="s">
        <v>100</v>
      </c>
      <c r="E88" s="69" t="s">
        <v>98</v>
      </c>
      <c r="F88" s="74">
        <v>150</v>
      </c>
      <c r="G88" s="71">
        <v>8.75</v>
      </c>
      <c r="H88" s="73">
        <v>6.13</v>
      </c>
      <c r="I88" s="73">
        <v>47.14</v>
      </c>
      <c r="J88" s="73">
        <v>267.14</v>
      </c>
      <c r="K88" s="90" t="s">
        <v>149</v>
      </c>
      <c r="L88" s="83">
        <v>16.75</v>
      </c>
    </row>
    <row r="89" spans="1:12" ht="15" x14ac:dyDescent="0.25">
      <c r="A89" s="12"/>
      <c r="B89" s="7"/>
      <c r="C89" s="31"/>
      <c r="D89" s="79" t="s">
        <v>40</v>
      </c>
      <c r="E89" s="69" t="s">
        <v>55</v>
      </c>
      <c r="F89" s="74">
        <v>200</v>
      </c>
      <c r="G89" s="71">
        <v>7.0000000000000007E-2</v>
      </c>
      <c r="H89" s="70"/>
      <c r="I89" s="73">
        <v>23.88</v>
      </c>
      <c r="J89" s="73">
        <v>89.76</v>
      </c>
      <c r="K89" s="58" t="s">
        <v>79</v>
      </c>
      <c r="L89" s="83">
        <v>12.26</v>
      </c>
    </row>
    <row r="90" spans="1:12" ht="15" x14ac:dyDescent="0.25">
      <c r="A90" s="12"/>
      <c r="B90" s="7"/>
      <c r="C90" s="31"/>
      <c r="D90" s="79" t="s">
        <v>103</v>
      </c>
      <c r="E90" s="69" t="s">
        <v>34</v>
      </c>
      <c r="F90" s="74">
        <v>20</v>
      </c>
      <c r="G90" s="76">
        <v>1.6</v>
      </c>
      <c r="H90" s="72">
        <v>0.2</v>
      </c>
      <c r="I90" s="72">
        <v>9.6</v>
      </c>
      <c r="J90" s="74">
        <v>48</v>
      </c>
      <c r="K90" s="58" t="s">
        <v>80</v>
      </c>
      <c r="L90" s="83">
        <v>1.44</v>
      </c>
    </row>
    <row r="91" spans="1:12" ht="15.75" thickBot="1" x14ac:dyDescent="0.3">
      <c r="A91" s="12"/>
      <c r="B91" s="7"/>
      <c r="C91" s="31"/>
      <c r="D91" s="79" t="s">
        <v>101</v>
      </c>
      <c r="E91" s="69" t="s">
        <v>35</v>
      </c>
      <c r="F91" s="74">
        <v>20</v>
      </c>
      <c r="G91" s="76">
        <v>1.6</v>
      </c>
      <c r="H91" s="72">
        <v>0.2</v>
      </c>
      <c r="I91" s="72">
        <v>9.3000000000000007</v>
      </c>
      <c r="J91" s="74">
        <v>46</v>
      </c>
      <c r="K91" s="58" t="s">
        <v>80</v>
      </c>
      <c r="L91" s="92">
        <v>1.44</v>
      </c>
    </row>
    <row r="92" spans="1:12" ht="15.75" thickBot="1" x14ac:dyDescent="0.3">
      <c r="A92" s="13"/>
      <c r="B92" s="9"/>
      <c r="C92" s="32"/>
      <c r="D92" s="29" t="s">
        <v>22</v>
      </c>
      <c r="E92" s="106"/>
      <c r="F92" s="106"/>
      <c r="G92" s="106">
        <f>SUM(G85:G91)</f>
        <v>26.520000000000003</v>
      </c>
      <c r="H92" s="106">
        <f>SUM(H85:H91)</f>
        <v>28.87</v>
      </c>
      <c r="I92" s="106">
        <f>SUM(I85:I91)</f>
        <v>111.00999999999999</v>
      </c>
      <c r="J92" s="106">
        <f>SUM(J85:J91)</f>
        <v>795.17</v>
      </c>
      <c r="K92" s="107"/>
      <c r="L92" s="95">
        <f>SUM(L85:L91)</f>
        <v>162.94999999999999</v>
      </c>
    </row>
    <row r="93" spans="1:12" ht="15.75" thickBot="1" x14ac:dyDescent="0.25">
      <c r="A93" s="17">
        <f>A78</f>
        <v>2</v>
      </c>
      <c r="B93" s="18">
        <f>B78</f>
        <v>1</v>
      </c>
      <c r="C93" s="109" t="s">
        <v>4</v>
      </c>
      <c r="D93" s="111"/>
      <c r="E93" s="28"/>
      <c r="F93" s="28"/>
      <c r="G93" s="28">
        <f>G84+G92</f>
        <v>60.93</v>
      </c>
      <c r="H93" s="28">
        <f>H84+H92</f>
        <v>48.129999999999995</v>
      </c>
      <c r="I93" s="28">
        <f>I84+I92</f>
        <v>211.52999999999997</v>
      </c>
      <c r="J93" s="28">
        <f>J84+J92</f>
        <v>1510.55</v>
      </c>
      <c r="K93" s="36"/>
      <c r="L93" s="37">
        <f>L84+L92</f>
        <v>271.58999999999997</v>
      </c>
    </row>
    <row r="94" spans="1:12" ht="15" x14ac:dyDescent="0.25">
      <c r="A94" s="10">
        <v>2</v>
      </c>
      <c r="B94" s="11">
        <v>2</v>
      </c>
      <c r="C94" s="30" t="s">
        <v>20</v>
      </c>
      <c r="D94" s="103" t="s">
        <v>39</v>
      </c>
      <c r="E94" s="69" t="s">
        <v>145</v>
      </c>
      <c r="F94" s="74">
        <v>250</v>
      </c>
      <c r="G94" s="71">
        <v>17.25</v>
      </c>
      <c r="H94" s="73">
        <v>29.39</v>
      </c>
      <c r="I94" s="73">
        <v>52.97</v>
      </c>
      <c r="J94" s="98">
        <v>542.45000000000005</v>
      </c>
      <c r="K94" s="99" t="s">
        <v>151</v>
      </c>
      <c r="L94" s="82">
        <v>65.37</v>
      </c>
    </row>
    <row r="95" spans="1:12" ht="15" x14ac:dyDescent="0.25">
      <c r="A95" s="12"/>
      <c r="B95" s="7"/>
      <c r="C95" s="31"/>
      <c r="D95" s="103" t="s">
        <v>40</v>
      </c>
      <c r="E95" s="69" t="s">
        <v>146</v>
      </c>
      <c r="F95" s="74">
        <v>125</v>
      </c>
      <c r="G95" s="84">
        <v>28</v>
      </c>
      <c r="H95" s="74">
        <v>32</v>
      </c>
      <c r="I95" s="74">
        <v>41</v>
      </c>
      <c r="J95" s="100">
        <v>564</v>
      </c>
      <c r="K95" s="90" t="s">
        <v>80</v>
      </c>
      <c r="L95" s="83">
        <v>35.64</v>
      </c>
    </row>
    <row r="96" spans="1:12" ht="15" x14ac:dyDescent="0.25">
      <c r="A96" s="12"/>
      <c r="B96" s="7"/>
      <c r="C96" s="31"/>
      <c r="D96" s="103" t="s">
        <v>30</v>
      </c>
      <c r="E96" s="69" t="s">
        <v>74</v>
      </c>
      <c r="F96" s="70" t="s">
        <v>75</v>
      </c>
      <c r="G96" s="71">
        <v>0.11</v>
      </c>
      <c r="H96" s="70"/>
      <c r="I96" s="73">
        <v>15.18</v>
      </c>
      <c r="J96" s="100">
        <v>58.28</v>
      </c>
      <c r="K96" s="90" t="s">
        <v>124</v>
      </c>
      <c r="L96" s="83">
        <v>4.75</v>
      </c>
    </row>
    <row r="97" spans="1:12" ht="15" x14ac:dyDescent="0.25">
      <c r="A97" s="12"/>
      <c r="B97" s="7"/>
      <c r="C97" s="31"/>
      <c r="D97" s="103" t="s">
        <v>103</v>
      </c>
      <c r="E97" s="69" t="s">
        <v>34</v>
      </c>
      <c r="F97" s="74">
        <v>20</v>
      </c>
      <c r="G97" s="76">
        <v>1.6</v>
      </c>
      <c r="H97" s="72">
        <v>0.2</v>
      </c>
      <c r="I97" s="72">
        <v>9.6</v>
      </c>
      <c r="J97" s="100">
        <v>48</v>
      </c>
      <c r="K97" s="90" t="s">
        <v>80</v>
      </c>
      <c r="L97" s="83">
        <v>1.44</v>
      </c>
    </row>
    <row r="98" spans="1:12" ht="15.75" thickBot="1" x14ac:dyDescent="0.3">
      <c r="A98" s="12"/>
      <c r="B98" s="7"/>
      <c r="C98" s="31"/>
      <c r="D98" s="103" t="s">
        <v>101</v>
      </c>
      <c r="E98" s="69" t="s">
        <v>35</v>
      </c>
      <c r="F98" s="74">
        <v>20</v>
      </c>
      <c r="G98" s="76">
        <v>1.6</v>
      </c>
      <c r="H98" s="72">
        <v>0.2</v>
      </c>
      <c r="I98" s="72">
        <v>9.3000000000000007</v>
      </c>
      <c r="J98" s="101">
        <v>46</v>
      </c>
      <c r="K98" s="58" t="s">
        <v>80</v>
      </c>
      <c r="L98" s="92">
        <v>1.44</v>
      </c>
    </row>
    <row r="99" spans="1:12" ht="15.75" thickBot="1" x14ac:dyDescent="0.25">
      <c r="A99" s="13"/>
      <c r="B99" s="8"/>
      <c r="C99" s="9"/>
      <c r="D99" s="102"/>
      <c r="E99" s="64" t="s">
        <v>22</v>
      </c>
      <c r="F99" s="27"/>
      <c r="G99" s="27">
        <v>48.56</v>
      </c>
      <c r="H99" s="27">
        <v>61.79</v>
      </c>
      <c r="I99" s="27">
        <v>128.05000000000001</v>
      </c>
      <c r="J99" s="27">
        <v>1258.78</v>
      </c>
      <c r="K99" s="35"/>
      <c r="L99" s="81">
        <v>108.64</v>
      </c>
    </row>
    <row r="100" spans="1:12" ht="25.5" x14ac:dyDescent="0.2">
      <c r="A100" s="45">
        <v>2</v>
      </c>
      <c r="B100" s="5">
        <f>A94</f>
        <v>2</v>
      </c>
      <c r="C100" s="5" t="s">
        <v>21</v>
      </c>
      <c r="D100" s="103" t="s">
        <v>102</v>
      </c>
      <c r="E100" s="69" t="s">
        <v>147</v>
      </c>
      <c r="F100" s="70" t="s">
        <v>45</v>
      </c>
      <c r="G100" s="71">
        <v>4.6500000000000004</v>
      </c>
      <c r="H100" s="73">
        <v>5.77</v>
      </c>
      <c r="I100" s="73">
        <v>22.64</v>
      </c>
      <c r="J100" s="73">
        <v>161.68</v>
      </c>
      <c r="K100" s="90" t="s">
        <v>84</v>
      </c>
      <c r="L100" s="82">
        <v>29.94</v>
      </c>
    </row>
    <row r="101" spans="1:12" x14ac:dyDescent="0.2">
      <c r="A101" s="45"/>
      <c r="B101" s="6"/>
      <c r="C101" s="7"/>
      <c r="D101" s="103" t="s">
        <v>39</v>
      </c>
      <c r="E101" s="69" t="s">
        <v>148</v>
      </c>
      <c r="F101" s="70" t="s">
        <v>56</v>
      </c>
      <c r="G101" s="71">
        <v>18.489999999999998</v>
      </c>
      <c r="H101" s="72">
        <v>33.1</v>
      </c>
      <c r="I101" s="73">
        <v>3.72</v>
      </c>
      <c r="J101" s="73">
        <v>386.32</v>
      </c>
      <c r="K101" s="90" t="s">
        <v>150</v>
      </c>
      <c r="L101" s="83">
        <v>73.33</v>
      </c>
    </row>
    <row r="102" spans="1:12" x14ac:dyDescent="0.2">
      <c r="A102" s="45"/>
      <c r="B102" s="6"/>
      <c r="C102" s="7"/>
      <c r="D102" s="103" t="s">
        <v>100</v>
      </c>
      <c r="E102" s="69" t="s">
        <v>63</v>
      </c>
      <c r="F102" s="74">
        <v>150</v>
      </c>
      <c r="G102" s="76">
        <v>3.9</v>
      </c>
      <c r="H102" s="73">
        <v>6.33</v>
      </c>
      <c r="I102" s="73">
        <v>39.869999999999997</v>
      </c>
      <c r="J102" s="73">
        <v>229.36</v>
      </c>
      <c r="K102" s="58" t="s">
        <v>86</v>
      </c>
      <c r="L102" s="83">
        <v>18.93</v>
      </c>
    </row>
    <row r="103" spans="1:12" ht="15" x14ac:dyDescent="0.25">
      <c r="A103" s="12"/>
      <c r="B103" s="7"/>
      <c r="C103" s="31"/>
      <c r="D103" s="103" t="s">
        <v>40</v>
      </c>
      <c r="E103" s="69" t="s">
        <v>70</v>
      </c>
      <c r="F103" s="74">
        <v>200</v>
      </c>
      <c r="G103" s="71">
        <v>0.32</v>
      </c>
      <c r="H103" s="73">
        <v>0.08</v>
      </c>
      <c r="I103" s="73">
        <v>26.88</v>
      </c>
      <c r="J103" s="73">
        <v>103.51</v>
      </c>
      <c r="K103" s="58" t="s">
        <v>79</v>
      </c>
      <c r="L103" s="83">
        <v>23.29</v>
      </c>
    </row>
    <row r="104" spans="1:12" ht="15" x14ac:dyDescent="0.25">
      <c r="A104" s="12"/>
      <c r="B104" s="7"/>
      <c r="C104" s="31"/>
      <c r="D104" s="103" t="s">
        <v>103</v>
      </c>
      <c r="E104" s="69" t="s">
        <v>34</v>
      </c>
      <c r="F104" s="74">
        <v>30</v>
      </c>
      <c r="G104" s="76">
        <v>2.4</v>
      </c>
      <c r="H104" s="72">
        <v>0.3</v>
      </c>
      <c r="I104" s="72">
        <v>14.4</v>
      </c>
      <c r="J104" s="74">
        <v>72</v>
      </c>
      <c r="K104" s="58" t="s">
        <v>80</v>
      </c>
      <c r="L104" s="83">
        <v>2.16</v>
      </c>
    </row>
    <row r="105" spans="1:12" ht="15" x14ac:dyDescent="0.25">
      <c r="A105" s="12"/>
      <c r="B105" s="7"/>
      <c r="C105" s="31"/>
      <c r="D105" s="103" t="s">
        <v>101</v>
      </c>
      <c r="E105" s="69" t="s">
        <v>35</v>
      </c>
      <c r="F105" s="74">
        <v>20</v>
      </c>
      <c r="G105" s="76">
        <v>1.6</v>
      </c>
      <c r="H105" s="72">
        <v>0.2</v>
      </c>
      <c r="I105" s="72">
        <v>9.3000000000000007</v>
      </c>
      <c r="J105" s="74">
        <v>46</v>
      </c>
      <c r="K105" s="58" t="s">
        <v>80</v>
      </c>
      <c r="L105" s="83">
        <v>1.44</v>
      </c>
    </row>
    <row r="106" spans="1:12" ht="15.75" thickBot="1" x14ac:dyDescent="0.3">
      <c r="A106" s="12"/>
      <c r="B106" s="7"/>
      <c r="C106" s="31"/>
      <c r="D106" s="103" t="s">
        <v>52</v>
      </c>
      <c r="E106" s="69" t="s">
        <v>51</v>
      </c>
      <c r="F106" s="74">
        <v>110</v>
      </c>
      <c r="G106" s="71">
        <v>0.44</v>
      </c>
      <c r="H106" s="70"/>
      <c r="I106" s="73">
        <v>12.43</v>
      </c>
      <c r="J106" s="72">
        <v>50.6</v>
      </c>
      <c r="K106" s="62"/>
      <c r="L106" s="92">
        <v>13.86</v>
      </c>
    </row>
    <row r="107" spans="1:12" ht="15.75" thickBot="1" x14ac:dyDescent="0.3">
      <c r="A107" s="13"/>
      <c r="B107" s="9"/>
      <c r="C107" s="32"/>
      <c r="D107" s="29" t="s">
        <v>22</v>
      </c>
      <c r="E107" s="27"/>
      <c r="F107" s="27"/>
      <c r="G107" s="27">
        <f>SUM(G100:G106)</f>
        <v>31.8</v>
      </c>
      <c r="H107" s="27">
        <f>SUM(H100:H106)</f>
        <v>45.78</v>
      </c>
      <c r="I107" s="27">
        <f>SUM(I100:I106)</f>
        <v>129.23999999999998</v>
      </c>
      <c r="J107" s="27">
        <f>SUM(J100:J106)</f>
        <v>1049.47</v>
      </c>
      <c r="K107" s="35"/>
      <c r="L107" s="95">
        <f>SUM(L100:L106)</f>
        <v>162.94999999999999</v>
      </c>
    </row>
    <row r="108" spans="1:12" ht="15.75" thickBot="1" x14ac:dyDescent="0.25">
      <c r="A108" s="17">
        <f>A94</f>
        <v>2</v>
      </c>
      <c r="B108" s="18">
        <f>B94</f>
        <v>2</v>
      </c>
      <c r="C108" s="109" t="s">
        <v>4</v>
      </c>
      <c r="D108" s="111"/>
      <c r="E108" s="28"/>
      <c r="F108" s="28"/>
      <c r="G108" s="28">
        <f>G99+G107</f>
        <v>80.36</v>
      </c>
      <c r="H108" s="28">
        <f>H99+H107</f>
        <v>107.57</v>
      </c>
      <c r="I108" s="28">
        <f>I99+I107</f>
        <v>257.28999999999996</v>
      </c>
      <c r="J108" s="28">
        <f>J99+J107</f>
        <v>2308.25</v>
      </c>
      <c r="K108" s="36"/>
      <c r="L108" s="37">
        <f>L99+L107</f>
        <v>271.58999999999997</v>
      </c>
    </row>
    <row r="109" spans="1:12" ht="15" x14ac:dyDescent="0.25">
      <c r="A109" s="10">
        <v>2</v>
      </c>
      <c r="B109" s="11">
        <v>3</v>
      </c>
      <c r="C109" s="30" t="s">
        <v>20</v>
      </c>
      <c r="D109" s="57" t="s">
        <v>39</v>
      </c>
      <c r="E109" s="69" t="s">
        <v>152</v>
      </c>
      <c r="F109" s="74">
        <v>90</v>
      </c>
      <c r="G109" s="71">
        <v>11.55</v>
      </c>
      <c r="H109" s="73">
        <v>13.48</v>
      </c>
      <c r="I109" s="73">
        <v>12.75</v>
      </c>
      <c r="J109" s="72">
        <v>218.2</v>
      </c>
      <c r="K109" s="78" t="s">
        <v>160</v>
      </c>
      <c r="L109" s="82">
        <v>66.53</v>
      </c>
    </row>
    <row r="110" spans="1:12" ht="15" x14ac:dyDescent="0.25">
      <c r="A110" s="12"/>
      <c r="B110" s="7"/>
      <c r="C110" s="31"/>
      <c r="D110" s="57" t="s">
        <v>100</v>
      </c>
      <c r="E110" s="69" t="s">
        <v>47</v>
      </c>
      <c r="F110" s="74">
        <v>150</v>
      </c>
      <c r="G110" s="71">
        <v>3.15</v>
      </c>
      <c r="H110" s="72">
        <v>5.6</v>
      </c>
      <c r="I110" s="73">
        <v>20.18</v>
      </c>
      <c r="J110" s="72">
        <v>148.4</v>
      </c>
      <c r="K110" s="78" t="s">
        <v>123</v>
      </c>
      <c r="L110" s="83">
        <v>28.72</v>
      </c>
    </row>
    <row r="111" spans="1:12" ht="15" x14ac:dyDescent="0.25">
      <c r="A111" s="12"/>
      <c r="B111" s="7"/>
      <c r="C111" s="31"/>
      <c r="D111" s="57" t="s">
        <v>93</v>
      </c>
      <c r="E111" s="69" t="s">
        <v>118</v>
      </c>
      <c r="F111" s="70" t="s">
        <v>153</v>
      </c>
      <c r="G111" s="71">
        <v>0.11</v>
      </c>
      <c r="H111" s="74">
        <v>2</v>
      </c>
      <c r="I111" s="73">
        <v>0.27</v>
      </c>
      <c r="J111" s="73">
        <v>19.48</v>
      </c>
      <c r="K111" s="78" t="s">
        <v>79</v>
      </c>
      <c r="L111" s="83">
        <v>7.56</v>
      </c>
    </row>
    <row r="112" spans="1:12" ht="15.75" customHeight="1" x14ac:dyDescent="0.25">
      <c r="A112" s="12"/>
      <c r="B112" s="7"/>
      <c r="C112" s="31"/>
      <c r="D112" s="57" t="s">
        <v>30</v>
      </c>
      <c r="E112" s="69" t="s">
        <v>32</v>
      </c>
      <c r="F112" s="70" t="s">
        <v>33</v>
      </c>
      <c r="G112" s="71">
        <v>0.05</v>
      </c>
      <c r="H112" s="70"/>
      <c r="I112" s="73">
        <v>14.93</v>
      </c>
      <c r="J112" s="73">
        <v>56.11</v>
      </c>
      <c r="K112" s="78" t="s">
        <v>124</v>
      </c>
      <c r="L112" s="83">
        <v>2.95</v>
      </c>
    </row>
    <row r="113" spans="1:12" ht="15" x14ac:dyDescent="0.25">
      <c r="A113" s="12"/>
      <c r="B113" s="7"/>
      <c r="C113" s="31"/>
      <c r="D113" s="57" t="s">
        <v>103</v>
      </c>
      <c r="E113" s="69" t="s">
        <v>34</v>
      </c>
      <c r="F113" s="74">
        <v>20</v>
      </c>
      <c r="G113" s="76">
        <v>1.6</v>
      </c>
      <c r="H113" s="72">
        <v>0.2</v>
      </c>
      <c r="I113" s="72">
        <v>9.6</v>
      </c>
      <c r="J113" s="74">
        <v>48</v>
      </c>
      <c r="K113" s="78" t="s">
        <v>80</v>
      </c>
      <c r="L113" s="83">
        <v>1.44</v>
      </c>
    </row>
    <row r="114" spans="1:12" ht="15.75" thickBot="1" x14ac:dyDescent="0.3">
      <c r="A114" s="12"/>
      <c r="B114" s="7"/>
      <c r="C114" s="31"/>
      <c r="D114" s="57" t="s">
        <v>101</v>
      </c>
      <c r="E114" s="69" t="s">
        <v>35</v>
      </c>
      <c r="F114" s="74"/>
      <c r="G114" s="76">
        <v>1.6</v>
      </c>
      <c r="H114" s="72">
        <v>0.2</v>
      </c>
      <c r="I114" s="72">
        <v>9.3000000000000007</v>
      </c>
      <c r="J114" s="74">
        <v>46</v>
      </c>
      <c r="K114" s="105" t="s">
        <v>80</v>
      </c>
      <c r="L114" s="92">
        <v>1.44</v>
      </c>
    </row>
    <row r="115" spans="1:12" ht="15.75" thickBot="1" x14ac:dyDescent="0.3">
      <c r="A115" s="13"/>
      <c r="B115" s="9"/>
      <c r="C115" s="32"/>
      <c r="D115" s="64" t="s">
        <v>22</v>
      </c>
      <c r="E115" s="27"/>
      <c r="F115" s="27">
        <f>SUM(F109:F114)</f>
        <v>260</v>
      </c>
      <c r="G115" s="27">
        <f>SUM(G109:G114)</f>
        <v>18.060000000000002</v>
      </c>
      <c r="H115" s="27">
        <f>SUM(H109:H114)</f>
        <v>21.479999999999997</v>
      </c>
      <c r="I115" s="27">
        <f>SUM(I109:I114)</f>
        <v>67.03</v>
      </c>
      <c r="J115" s="27">
        <f>SUM(J109:J114)</f>
        <v>536.19000000000005</v>
      </c>
      <c r="K115" s="35"/>
      <c r="L115" s="81">
        <f>SUM(L109:L114)</f>
        <v>108.64</v>
      </c>
    </row>
    <row r="116" spans="1:12" ht="15" x14ac:dyDescent="0.25">
      <c r="A116" s="14">
        <f>A109</f>
        <v>2</v>
      </c>
      <c r="B116" s="5">
        <f>B109</f>
        <v>3</v>
      </c>
      <c r="C116" s="33" t="s">
        <v>21</v>
      </c>
      <c r="D116" s="79" t="s">
        <v>28</v>
      </c>
      <c r="E116" s="69" t="s">
        <v>131</v>
      </c>
      <c r="F116" s="74">
        <v>60</v>
      </c>
      <c r="G116" s="76">
        <v>0.6</v>
      </c>
      <c r="H116" s="72">
        <v>0.1</v>
      </c>
      <c r="I116" s="72">
        <v>1.9</v>
      </c>
      <c r="J116" s="74">
        <v>12</v>
      </c>
      <c r="K116" s="89" t="s">
        <v>79</v>
      </c>
      <c r="L116" s="82">
        <v>19.46</v>
      </c>
    </row>
    <row r="117" spans="1:12" ht="25.5" x14ac:dyDescent="0.25">
      <c r="A117" s="12"/>
      <c r="B117" s="7"/>
      <c r="C117" s="31"/>
      <c r="D117" s="79" t="s">
        <v>102</v>
      </c>
      <c r="E117" s="69" t="s">
        <v>41</v>
      </c>
      <c r="F117" s="74">
        <v>250</v>
      </c>
      <c r="G117" s="71">
        <v>6.63</v>
      </c>
      <c r="H117" s="73">
        <v>2.87</v>
      </c>
      <c r="I117" s="73">
        <v>17.63</v>
      </c>
      <c r="J117" s="73">
        <v>128.24</v>
      </c>
      <c r="K117" s="78" t="s">
        <v>159</v>
      </c>
      <c r="L117" s="83">
        <v>24.82</v>
      </c>
    </row>
    <row r="118" spans="1:12" ht="15" x14ac:dyDescent="0.25">
      <c r="A118" s="12"/>
      <c r="B118" s="7"/>
      <c r="C118" s="31"/>
      <c r="D118" s="79" t="s">
        <v>39</v>
      </c>
      <c r="E118" s="69" t="s">
        <v>152</v>
      </c>
      <c r="F118" s="74">
        <v>100</v>
      </c>
      <c r="G118" s="71">
        <v>12.84</v>
      </c>
      <c r="H118" s="73">
        <v>14.95</v>
      </c>
      <c r="I118" s="73">
        <v>14.17</v>
      </c>
      <c r="J118" s="73">
        <v>242.23</v>
      </c>
      <c r="K118" s="78" t="s">
        <v>160</v>
      </c>
      <c r="L118" s="83">
        <v>76.28</v>
      </c>
    </row>
    <row r="119" spans="1:12" ht="15" x14ac:dyDescent="0.25">
      <c r="A119" s="12"/>
      <c r="B119" s="7"/>
      <c r="C119" s="31"/>
      <c r="D119" s="79" t="s">
        <v>100</v>
      </c>
      <c r="E119" s="69" t="s">
        <v>47</v>
      </c>
      <c r="F119" s="74">
        <v>150</v>
      </c>
      <c r="G119" s="71">
        <v>3.15</v>
      </c>
      <c r="H119" s="72">
        <v>5.6</v>
      </c>
      <c r="I119" s="73">
        <v>20.18</v>
      </c>
      <c r="J119" s="72">
        <v>148.4</v>
      </c>
      <c r="K119" s="78" t="s">
        <v>123</v>
      </c>
      <c r="L119" s="83">
        <v>28.72</v>
      </c>
    </row>
    <row r="120" spans="1:12" ht="15" x14ac:dyDescent="0.25">
      <c r="A120" s="12"/>
      <c r="B120" s="7"/>
      <c r="C120" s="31"/>
      <c r="D120" s="79" t="s">
        <v>40</v>
      </c>
      <c r="E120" s="69" t="s">
        <v>46</v>
      </c>
      <c r="F120" s="74">
        <v>200</v>
      </c>
      <c r="G120" s="76">
        <v>1.1000000000000001</v>
      </c>
      <c r="H120" s="70"/>
      <c r="I120" s="73">
        <v>33.08</v>
      </c>
      <c r="J120" s="72">
        <v>129.19999999999999</v>
      </c>
      <c r="K120" s="78" t="s">
        <v>127</v>
      </c>
      <c r="L120" s="83">
        <v>9.35</v>
      </c>
    </row>
    <row r="121" spans="1:12" ht="15" x14ac:dyDescent="0.25">
      <c r="A121" s="12"/>
      <c r="B121" s="7"/>
      <c r="C121" s="31"/>
      <c r="D121" s="79" t="s">
        <v>103</v>
      </c>
      <c r="E121" s="69" t="s">
        <v>34</v>
      </c>
      <c r="F121" s="74">
        <v>40</v>
      </c>
      <c r="G121" s="76">
        <v>3.2</v>
      </c>
      <c r="H121" s="72">
        <v>0.4</v>
      </c>
      <c r="I121" s="72">
        <v>19.2</v>
      </c>
      <c r="J121" s="74">
        <v>96</v>
      </c>
      <c r="K121" s="105" t="s">
        <v>80</v>
      </c>
      <c r="L121" s="83">
        <v>2.88</v>
      </c>
    </row>
    <row r="122" spans="1:12" ht="15.75" thickBot="1" x14ac:dyDescent="0.3">
      <c r="A122" s="12"/>
      <c r="B122" s="7"/>
      <c r="C122" s="31"/>
      <c r="D122" s="79" t="s">
        <v>101</v>
      </c>
      <c r="E122" s="69" t="s">
        <v>35</v>
      </c>
      <c r="F122" s="74">
        <v>20</v>
      </c>
      <c r="G122" s="76">
        <v>1.6</v>
      </c>
      <c r="H122" s="72">
        <v>0.2</v>
      </c>
      <c r="I122" s="72">
        <v>9.3000000000000007</v>
      </c>
      <c r="J122" s="74">
        <v>46</v>
      </c>
      <c r="K122" s="105" t="s">
        <v>80</v>
      </c>
      <c r="L122" s="92">
        <v>1.44</v>
      </c>
    </row>
    <row r="123" spans="1:12" ht="15.75" thickBot="1" x14ac:dyDescent="0.3">
      <c r="A123" s="13"/>
      <c r="B123" s="9"/>
      <c r="C123" s="32"/>
      <c r="D123" s="64" t="s">
        <v>22</v>
      </c>
      <c r="E123" s="27"/>
      <c r="F123" s="27">
        <f>SUM(F116:F122)</f>
        <v>820</v>
      </c>
      <c r="G123" s="27">
        <f>SUM(G116:G122)</f>
        <v>29.12</v>
      </c>
      <c r="H123" s="27">
        <f>SUM(H116:H122)</f>
        <v>24.119999999999994</v>
      </c>
      <c r="I123" s="27">
        <f>SUM(I116:I122)</f>
        <v>115.46</v>
      </c>
      <c r="J123" s="27">
        <f>SUM(J116:J122)</f>
        <v>802.06999999999994</v>
      </c>
      <c r="K123" s="35"/>
      <c r="L123" s="95">
        <f>SUM(L116:L122)</f>
        <v>162.94999999999999</v>
      </c>
    </row>
    <row r="124" spans="1:12" ht="15.75" thickBot="1" x14ac:dyDescent="0.25">
      <c r="A124" s="17">
        <f>A109</f>
        <v>2</v>
      </c>
      <c r="B124" s="18">
        <f>B109</f>
        <v>3</v>
      </c>
      <c r="C124" s="109" t="s">
        <v>4</v>
      </c>
      <c r="D124" s="111"/>
      <c r="E124" s="28"/>
      <c r="F124" s="28"/>
      <c r="G124" s="28">
        <f>G115+G123</f>
        <v>47.180000000000007</v>
      </c>
      <c r="H124" s="28">
        <f>H115+H123</f>
        <v>45.599999999999994</v>
      </c>
      <c r="I124" s="28">
        <f>I115+I123</f>
        <v>182.49</v>
      </c>
      <c r="J124" s="28">
        <f>J115+J123</f>
        <v>1338.26</v>
      </c>
      <c r="K124" s="36"/>
      <c r="L124" s="37">
        <f>L115+L123</f>
        <v>271.58999999999997</v>
      </c>
    </row>
    <row r="125" spans="1:12" ht="15" x14ac:dyDescent="0.25">
      <c r="A125" s="10">
        <v>2</v>
      </c>
      <c r="B125" s="11">
        <v>4</v>
      </c>
      <c r="C125" s="30" t="s">
        <v>20</v>
      </c>
      <c r="D125" s="57" t="s">
        <v>42</v>
      </c>
      <c r="E125" s="69" t="s">
        <v>67</v>
      </c>
      <c r="F125" s="70" t="s">
        <v>68</v>
      </c>
      <c r="G125" s="71">
        <v>11.04</v>
      </c>
      <c r="H125" s="73">
        <v>8.08</v>
      </c>
      <c r="I125" s="73">
        <v>14.78</v>
      </c>
      <c r="J125" s="73">
        <v>174.69</v>
      </c>
      <c r="K125" s="104" t="s">
        <v>161</v>
      </c>
      <c r="L125" s="82">
        <v>56.19</v>
      </c>
    </row>
    <row r="126" spans="1:12" ht="15" x14ac:dyDescent="0.25">
      <c r="A126" s="12"/>
      <c r="B126" s="7"/>
      <c r="C126" s="31"/>
      <c r="D126" s="57" t="s">
        <v>43</v>
      </c>
      <c r="E126" s="69" t="s">
        <v>97</v>
      </c>
      <c r="F126" s="70" t="s">
        <v>90</v>
      </c>
      <c r="G126" s="71">
        <v>9.26</v>
      </c>
      <c r="H126" s="73">
        <v>9.09</v>
      </c>
      <c r="I126" s="73">
        <v>55.32</v>
      </c>
      <c r="J126" s="73">
        <v>332.36</v>
      </c>
      <c r="K126" s="58" t="s">
        <v>162</v>
      </c>
      <c r="L126" s="83">
        <v>36</v>
      </c>
    </row>
    <row r="127" spans="1:12" ht="15" x14ac:dyDescent="0.25">
      <c r="A127" s="12"/>
      <c r="B127" s="7"/>
      <c r="C127" s="31"/>
      <c r="D127" s="57" t="s">
        <v>30</v>
      </c>
      <c r="E127" s="69" t="s">
        <v>44</v>
      </c>
      <c r="F127" s="74">
        <v>200</v>
      </c>
      <c r="G127" s="71">
        <v>1.87</v>
      </c>
      <c r="H127" s="72">
        <v>1.6</v>
      </c>
      <c r="I127" s="73">
        <v>24.05</v>
      </c>
      <c r="J127" s="73">
        <v>119.92</v>
      </c>
      <c r="K127" s="78" t="s">
        <v>163</v>
      </c>
      <c r="L127" s="83">
        <v>12.85</v>
      </c>
    </row>
    <row r="128" spans="1:12" ht="15" x14ac:dyDescent="0.25">
      <c r="A128" s="12"/>
      <c r="B128" s="7"/>
      <c r="C128" s="31"/>
      <c r="D128" s="57" t="s">
        <v>103</v>
      </c>
      <c r="E128" s="69" t="s">
        <v>34</v>
      </c>
      <c r="F128" s="74">
        <v>30</v>
      </c>
      <c r="G128" s="76">
        <v>2.4</v>
      </c>
      <c r="H128" s="72">
        <v>0.3</v>
      </c>
      <c r="I128" s="72">
        <v>14.4</v>
      </c>
      <c r="J128" s="74">
        <v>72</v>
      </c>
      <c r="K128" s="78" t="s">
        <v>80</v>
      </c>
      <c r="L128" s="83">
        <v>2.16</v>
      </c>
    </row>
    <row r="129" spans="1:12" ht="15.75" thickBot="1" x14ac:dyDescent="0.3">
      <c r="A129" s="12"/>
      <c r="B129" s="7"/>
      <c r="C129" s="31"/>
      <c r="D129" s="57" t="s">
        <v>101</v>
      </c>
      <c r="E129" s="69" t="s">
        <v>35</v>
      </c>
      <c r="F129" s="74">
        <v>20</v>
      </c>
      <c r="G129" s="76">
        <v>1.6</v>
      </c>
      <c r="H129" s="72">
        <v>0.2</v>
      </c>
      <c r="I129" s="72">
        <v>9.3000000000000007</v>
      </c>
      <c r="J129" s="74">
        <v>46</v>
      </c>
      <c r="K129" s="105" t="s">
        <v>80</v>
      </c>
      <c r="L129" s="92">
        <v>1.44</v>
      </c>
    </row>
    <row r="130" spans="1:12" ht="15.75" thickBot="1" x14ac:dyDescent="0.3">
      <c r="A130" s="13"/>
      <c r="B130" s="9"/>
      <c r="C130" s="32"/>
      <c r="D130" s="64" t="s">
        <v>22</v>
      </c>
      <c r="E130" s="27"/>
      <c r="F130" s="27"/>
      <c r="G130" s="27">
        <f>SUM(G125:G129)</f>
        <v>26.169999999999998</v>
      </c>
      <c r="H130" s="27">
        <f>SUM(H125:H129)</f>
        <v>19.270000000000003</v>
      </c>
      <c r="I130" s="27">
        <f>SUM(I125:I129)</f>
        <v>117.85</v>
      </c>
      <c r="J130" s="27">
        <f>SUM(J125:J129)</f>
        <v>744.97</v>
      </c>
      <c r="K130" s="35"/>
      <c r="L130" s="81">
        <f>SUM(L125:L129)</f>
        <v>108.63999999999999</v>
      </c>
    </row>
    <row r="131" spans="1:12" ht="25.5" x14ac:dyDescent="0.25">
      <c r="A131" s="14">
        <f>A125</f>
        <v>2</v>
      </c>
      <c r="B131" s="5">
        <f>B125</f>
        <v>4</v>
      </c>
      <c r="C131" s="33" t="s">
        <v>21</v>
      </c>
      <c r="D131" s="79" t="s">
        <v>102</v>
      </c>
      <c r="E131" s="69" t="s">
        <v>49</v>
      </c>
      <c r="F131" s="70" t="s">
        <v>45</v>
      </c>
      <c r="G131" s="71">
        <v>4.78</v>
      </c>
      <c r="H131" s="73">
        <v>6.05</v>
      </c>
      <c r="I131" s="73">
        <v>9.2899999999999991</v>
      </c>
      <c r="J131" s="73">
        <v>112.28</v>
      </c>
      <c r="K131" s="90" t="s">
        <v>81</v>
      </c>
      <c r="L131" s="82">
        <v>36.049999999999997</v>
      </c>
    </row>
    <row r="132" spans="1:12" ht="15" x14ac:dyDescent="0.25">
      <c r="A132" s="12"/>
      <c r="B132" s="7"/>
      <c r="C132" s="31"/>
      <c r="D132" s="79" t="s">
        <v>29</v>
      </c>
      <c r="E132" s="69" t="s">
        <v>154</v>
      </c>
      <c r="F132" s="74">
        <v>100</v>
      </c>
      <c r="G132" s="71">
        <v>18.41</v>
      </c>
      <c r="H132" s="73">
        <v>10.050000000000001</v>
      </c>
      <c r="I132" s="73">
        <v>2.02</v>
      </c>
      <c r="J132" s="73">
        <v>185.33</v>
      </c>
      <c r="K132" s="78" t="s">
        <v>79</v>
      </c>
      <c r="L132" s="83">
        <v>82.96</v>
      </c>
    </row>
    <row r="133" spans="1:12" ht="15" x14ac:dyDescent="0.25">
      <c r="A133" s="12"/>
      <c r="B133" s="7"/>
      <c r="C133" s="31"/>
      <c r="D133" s="79" t="s">
        <v>100</v>
      </c>
      <c r="E133" s="69" t="s">
        <v>155</v>
      </c>
      <c r="F133" s="74">
        <v>150</v>
      </c>
      <c r="G133" s="71">
        <v>4.1399999999999997</v>
      </c>
      <c r="H133" s="73">
        <v>3.85</v>
      </c>
      <c r="I133" s="73">
        <v>38.08</v>
      </c>
      <c r="J133" s="73">
        <v>201.43</v>
      </c>
      <c r="K133" s="78" t="s">
        <v>79</v>
      </c>
      <c r="L133" s="83">
        <v>14.17</v>
      </c>
    </row>
    <row r="134" spans="1:12" ht="15" x14ac:dyDescent="0.25">
      <c r="A134" s="12"/>
      <c r="B134" s="7"/>
      <c r="C134" s="31"/>
      <c r="D134" s="79" t="s">
        <v>40</v>
      </c>
      <c r="E134" s="69" t="s">
        <v>61</v>
      </c>
      <c r="F134" s="74">
        <v>200</v>
      </c>
      <c r="G134" s="71">
        <v>0.32</v>
      </c>
      <c r="H134" s="73">
        <v>0.08</v>
      </c>
      <c r="I134" s="73">
        <v>26.88</v>
      </c>
      <c r="J134" s="73">
        <v>103.51</v>
      </c>
      <c r="K134" s="90" t="s">
        <v>79</v>
      </c>
      <c r="L134" s="83">
        <v>25.45</v>
      </c>
    </row>
    <row r="135" spans="1:12" ht="15" x14ac:dyDescent="0.25">
      <c r="A135" s="12"/>
      <c r="B135" s="7"/>
      <c r="C135" s="31"/>
      <c r="D135" s="79" t="s">
        <v>103</v>
      </c>
      <c r="E135" s="69" t="s">
        <v>34</v>
      </c>
      <c r="F135" s="74">
        <v>40</v>
      </c>
      <c r="G135" s="76">
        <v>3.2</v>
      </c>
      <c r="H135" s="72">
        <v>0.4</v>
      </c>
      <c r="I135" s="72">
        <v>19.2</v>
      </c>
      <c r="J135" s="74">
        <v>96</v>
      </c>
      <c r="K135" s="78" t="s">
        <v>111</v>
      </c>
      <c r="L135" s="83">
        <v>2.88</v>
      </c>
    </row>
    <row r="136" spans="1:12" ht="15.75" thickBot="1" x14ac:dyDescent="0.3">
      <c r="A136" s="12"/>
      <c r="B136" s="7"/>
      <c r="C136" s="31"/>
      <c r="D136" s="79" t="s">
        <v>101</v>
      </c>
      <c r="E136" s="69" t="s">
        <v>35</v>
      </c>
      <c r="F136" s="74">
        <v>20</v>
      </c>
      <c r="G136" s="76">
        <v>1.6</v>
      </c>
      <c r="H136" s="72">
        <v>0.2</v>
      </c>
      <c r="I136" s="72">
        <v>9.3000000000000007</v>
      </c>
      <c r="J136" s="74">
        <v>46</v>
      </c>
      <c r="K136" s="105" t="s">
        <v>80</v>
      </c>
      <c r="L136" s="92">
        <v>1.44</v>
      </c>
    </row>
    <row r="137" spans="1:12" ht="15.75" thickBot="1" x14ac:dyDescent="0.3">
      <c r="A137" s="13"/>
      <c r="B137" s="9"/>
      <c r="C137" s="32"/>
      <c r="D137" s="64" t="s">
        <v>22</v>
      </c>
      <c r="E137" s="27"/>
      <c r="F137" s="27"/>
      <c r="G137" s="27">
        <f>SUM(G131:G136)</f>
        <v>32.450000000000003</v>
      </c>
      <c r="H137" s="27">
        <f>SUM(H131:H136)</f>
        <v>20.63</v>
      </c>
      <c r="I137" s="27">
        <f>SUM(I131:I136)</f>
        <v>104.77</v>
      </c>
      <c r="J137" s="27">
        <f>SUM(J131:J136)</f>
        <v>744.55000000000007</v>
      </c>
      <c r="K137" s="35"/>
      <c r="L137" s="95">
        <f>SUM(L131:L136)</f>
        <v>162.94999999999996</v>
      </c>
    </row>
    <row r="138" spans="1:12" ht="15.75" thickBot="1" x14ac:dyDescent="0.25">
      <c r="A138" s="17">
        <f>A125</f>
        <v>2</v>
      </c>
      <c r="B138" s="18">
        <f>B125</f>
        <v>4</v>
      </c>
      <c r="C138" s="109" t="s">
        <v>4</v>
      </c>
      <c r="D138" s="111"/>
      <c r="E138" s="28"/>
      <c r="F138" s="28"/>
      <c r="G138" s="28">
        <f>G130+G137</f>
        <v>58.620000000000005</v>
      </c>
      <c r="H138" s="28">
        <f>H130+H137</f>
        <v>39.900000000000006</v>
      </c>
      <c r="I138" s="28">
        <f>I130+I137</f>
        <v>222.62</v>
      </c>
      <c r="J138" s="28">
        <f>J130+J137</f>
        <v>1489.52</v>
      </c>
      <c r="K138" s="36"/>
      <c r="L138" s="37">
        <f>L130+L137</f>
        <v>271.58999999999992</v>
      </c>
    </row>
    <row r="139" spans="1:12" ht="15" x14ac:dyDescent="0.25">
      <c r="A139" s="10">
        <v>2</v>
      </c>
      <c r="B139" s="11">
        <v>5</v>
      </c>
      <c r="C139" s="30" t="s">
        <v>20</v>
      </c>
      <c r="D139" s="79" t="s">
        <v>71</v>
      </c>
      <c r="E139" s="69" t="s">
        <v>72</v>
      </c>
      <c r="F139" s="70" t="s">
        <v>73</v>
      </c>
      <c r="G139" s="71">
        <v>15.54</v>
      </c>
      <c r="H139" s="73">
        <v>20.71</v>
      </c>
      <c r="I139" s="73">
        <v>2.81</v>
      </c>
      <c r="J139" s="73">
        <v>260.02</v>
      </c>
      <c r="K139" s="99" t="s">
        <v>87</v>
      </c>
      <c r="L139" s="82">
        <v>58.83</v>
      </c>
    </row>
    <row r="140" spans="1:12" ht="15" x14ac:dyDescent="0.25">
      <c r="A140" s="12"/>
      <c r="B140" s="7"/>
      <c r="C140" s="31"/>
      <c r="D140" s="79" t="s">
        <v>30</v>
      </c>
      <c r="E140" s="69" t="s">
        <v>74</v>
      </c>
      <c r="F140" s="70" t="s">
        <v>75</v>
      </c>
      <c r="G140" s="71">
        <v>0.11</v>
      </c>
      <c r="H140" s="70"/>
      <c r="I140" s="73">
        <v>15.18</v>
      </c>
      <c r="J140" s="73">
        <v>58.28</v>
      </c>
      <c r="K140" s="58" t="s">
        <v>124</v>
      </c>
      <c r="L140" s="83">
        <v>4.75</v>
      </c>
    </row>
    <row r="141" spans="1:12" ht="15" x14ac:dyDescent="0.25">
      <c r="A141" s="12"/>
      <c r="B141" s="7"/>
      <c r="C141" s="31"/>
      <c r="D141" s="79" t="s">
        <v>92</v>
      </c>
      <c r="E141" s="69" t="s">
        <v>157</v>
      </c>
      <c r="F141" s="74">
        <v>60</v>
      </c>
      <c r="G141" s="71">
        <v>8.1300000000000008</v>
      </c>
      <c r="H141" s="73">
        <v>17.14</v>
      </c>
      <c r="I141" s="73">
        <v>35.01</v>
      </c>
      <c r="J141" s="73">
        <v>321.83999999999997</v>
      </c>
      <c r="K141" s="58"/>
      <c r="L141" s="83">
        <v>28.37</v>
      </c>
    </row>
    <row r="142" spans="1:12" ht="15" x14ac:dyDescent="0.25">
      <c r="A142" s="12"/>
      <c r="B142" s="7"/>
      <c r="C142" s="31"/>
      <c r="D142" s="79" t="s">
        <v>103</v>
      </c>
      <c r="E142" s="69" t="s">
        <v>58</v>
      </c>
      <c r="F142" s="74">
        <v>20</v>
      </c>
      <c r="G142" s="76">
        <v>1.7</v>
      </c>
      <c r="H142" s="72">
        <v>0.8</v>
      </c>
      <c r="I142" s="73">
        <v>11.04</v>
      </c>
      <c r="J142" s="74">
        <v>59</v>
      </c>
      <c r="K142" s="90" t="s">
        <v>80</v>
      </c>
      <c r="L142" s="83">
        <v>1.57</v>
      </c>
    </row>
    <row r="143" spans="1:12" ht="15.75" thickBot="1" x14ac:dyDescent="0.3">
      <c r="A143" s="12"/>
      <c r="B143" s="7"/>
      <c r="C143" s="31"/>
      <c r="D143" s="79" t="s">
        <v>156</v>
      </c>
      <c r="E143" s="69" t="s">
        <v>51</v>
      </c>
      <c r="F143" s="74">
        <v>120</v>
      </c>
      <c r="G143" s="71">
        <v>0.48</v>
      </c>
      <c r="H143" s="70"/>
      <c r="I143" s="73">
        <v>13.56</v>
      </c>
      <c r="J143" s="72">
        <v>55.2</v>
      </c>
      <c r="K143" s="105"/>
      <c r="L143" s="92">
        <v>15.12</v>
      </c>
    </row>
    <row r="144" spans="1:12" ht="15.75" customHeight="1" thickBot="1" x14ac:dyDescent="0.3">
      <c r="A144" s="13"/>
      <c r="B144" s="9"/>
      <c r="C144" s="32"/>
      <c r="D144" s="64" t="s">
        <v>22</v>
      </c>
      <c r="E144" s="27"/>
      <c r="F144" s="27"/>
      <c r="G144" s="27">
        <f>SUM(G139:G143)</f>
        <v>25.96</v>
      </c>
      <c r="H144" s="27">
        <f>SUM(H139:H143)</f>
        <v>38.65</v>
      </c>
      <c r="I144" s="27">
        <f>SUM(I139:I143)</f>
        <v>77.599999999999994</v>
      </c>
      <c r="J144" s="27">
        <f>SUM(J139:J143)</f>
        <v>754.33999999999992</v>
      </c>
      <c r="K144" s="35"/>
      <c r="L144" s="81">
        <f>SUM(L139:L143)</f>
        <v>108.64</v>
      </c>
    </row>
    <row r="145" spans="1:12" ht="25.5" x14ac:dyDescent="0.25">
      <c r="A145" s="14">
        <f>A139</f>
        <v>2</v>
      </c>
      <c r="B145" s="5">
        <f>B139</f>
        <v>5</v>
      </c>
      <c r="C145" s="33" t="s">
        <v>21</v>
      </c>
      <c r="D145" s="79" t="s">
        <v>102</v>
      </c>
      <c r="E145" s="69" t="s">
        <v>158</v>
      </c>
      <c r="F145" s="70" t="s">
        <v>45</v>
      </c>
      <c r="G145" s="71">
        <v>9.3699999999999992</v>
      </c>
      <c r="H145" s="72">
        <v>3.4</v>
      </c>
      <c r="I145" s="73">
        <v>24.39</v>
      </c>
      <c r="J145" s="73">
        <v>170.06</v>
      </c>
      <c r="K145" s="90" t="s">
        <v>85</v>
      </c>
      <c r="L145" s="82">
        <v>20.8</v>
      </c>
    </row>
    <row r="146" spans="1:12" ht="15" x14ac:dyDescent="0.25">
      <c r="A146" s="12"/>
      <c r="B146" s="7"/>
      <c r="C146" s="31"/>
      <c r="D146" s="79" t="s">
        <v>39</v>
      </c>
      <c r="E146" s="69" t="s">
        <v>76</v>
      </c>
      <c r="F146" s="70" t="s">
        <v>77</v>
      </c>
      <c r="G146" s="71">
        <v>13.88</v>
      </c>
      <c r="H146" s="72">
        <v>14.5</v>
      </c>
      <c r="I146" s="72">
        <v>3.7</v>
      </c>
      <c r="J146" s="73">
        <v>203.33</v>
      </c>
      <c r="K146" s="78" t="s">
        <v>164</v>
      </c>
      <c r="L146" s="83">
        <v>105.76</v>
      </c>
    </row>
    <row r="147" spans="1:12" ht="15" x14ac:dyDescent="0.25">
      <c r="A147" s="12"/>
      <c r="B147" s="7"/>
      <c r="C147" s="31"/>
      <c r="D147" s="79" t="s">
        <v>100</v>
      </c>
      <c r="E147" s="69" t="s">
        <v>94</v>
      </c>
      <c r="F147" s="74">
        <v>180</v>
      </c>
      <c r="G147" s="71">
        <v>6.75</v>
      </c>
      <c r="H147" s="73">
        <v>5.87</v>
      </c>
      <c r="I147" s="73">
        <v>43.74</v>
      </c>
      <c r="J147" s="73">
        <v>254.86</v>
      </c>
      <c r="K147" s="78" t="s">
        <v>110</v>
      </c>
      <c r="L147" s="83">
        <v>19.190000000000001</v>
      </c>
    </row>
    <row r="148" spans="1:12" ht="15" x14ac:dyDescent="0.25">
      <c r="A148" s="12"/>
      <c r="B148" s="7"/>
      <c r="C148" s="31"/>
      <c r="D148" s="79" t="s">
        <v>40</v>
      </c>
      <c r="E148" s="69" t="s">
        <v>55</v>
      </c>
      <c r="F148" s="74">
        <v>200</v>
      </c>
      <c r="G148" s="71">
        <v>7.0000000000000007E-2</v>
      </c>
      <c r="H148" s="70"/>
      <c r="I148" s="73">
        <v>23.88</v>
      </c>
      <c r="J148" s="73">
        <v>89.76</v>
      </c>
      <c r="K148" s="78" t="s">
        <v>79</v>
      </c>
      <c r="L148" s="83">
        <v>12.26</v>
      </c>
    </row>
    <row r="149" spans="1:12" ht="15" x14ac:dyDescent="0.25">
      <c r="A149" s="12"/>
      <c r="B149" s="7"/>
      <c r="C149" s="31"/>
      <c r="D149" s="79" t="s">
        <v>103</v>
      </c>
      <c r="E149" s="69" t="s">
        <v>58</v>
      </c>
      <c r="F149" s="74">
        <v>40</v>
      </c>
      <c r="G149" s="76">
        <v>3.4</v>
      </c>
      <c r="H149" s="72">
        <v>1.6</v>
      </c>
      <c r="I149" s="73">
        <v>22.08</v>
      </c>
      <c r="J149" s="74">
        <v>118</v>
      </c>
      <c r="K149" s="78" t="s">
        <v>111</v>
      </c>
      <c r="L149" s="83">
        <v>3.14</v>
      </c>
    </row>
    <row r="150" spans="1:12" ht="15.75" thickBot="1" x14ac:dyDescent="0.3">
      <c r="A150" s="12"/>
      <c r="B150" s="7"/>
      <c r="C150" s="31"/>
      <c r="D150" s="79" t="s">
        <v>101</v>
      </c>
      <c r="E150" s="69" t="s">
        <v>35</v>
      </c>
      <c r="F150" s="74">
        <v>25</v>
      </c>
      <c r="G150" s="84">
        <v>2</v>
      </c>
      <c r="H150" s="73">
        <v>0.25</v>
      </c>
      <c r="I150" s="73">
        <v>11.63</v>
      </c>
      <c r="J150" s="72">
        <v>57.5</v>
      </c>
      <c r="K150" s="105" t="s">
        <v>80</v>
      </c>
      <c r="L150" s="92">
        <v>1.8</v>
      </c>
    </row>
    <row r="151" spans="1:12" ht="15.75" thickBot="1" x14ac:dyDescent="0.3">
      <c r="A151" s="13"/>
      <c r="B151" s="9"/>
      <c r="C151" s="32"/>
      <c r="D151" s="29" t="s">
        <v>22</v>
      </c>
      <c r="E151" s="27"/>
      <c r="F151" s="27"/>
      <c r="G151" s="27">
        <f>SUM(G145:G150)</f>
        <v>35.47</v>
      </c>
      <c r="H151" s="27">
        <f>SUM(H145:H150)</f>
        <v>25.62</v>
      </c>
      <c r="I151" s="27">
        <f>SUM(I145:I150)</f>
        <v>129.41999999999999</v>
      </c>
      <c r="J151" s="27">
        <f>SUM(J145:J150)</f>
        <v>893.51</v>
      </c>
      <c r="K151" s="35"/>
      <c r="L151" s="95">
        <f>SUM(L145:L150)</f>
        <v>162.94999999999999</v>
      </c>
    </row>
    <row r="152" spans="1:12" ht="15.75" thickBot="1" x14ac:dyDescent="0.25">
      <c r="A152" s="17">
        <f>A139</f>
        <v>2</v>
      </c>
      <c r="B152" s="18">
        <f>B139</f>
        <v>5</v>
      </c>
      <c r="C152" s="109" t="s">
        <v>4</v>
      </c>
      <c r="D152" s="111"/>
      <c r="E152" s="28"/>
      <c r="F152" s="28"/>
      <c r="G152" s="28">
        <f>G144+G151</f>
        <v>61.43</v>
      </c>
      <c r="H152" s="28">
        <f>H144+H151</f>
        <v>64.27</v>
      </c>
      <c r="I152" s="28">
        <f>I144+I151</f>
        <v>207.01999999999998</v>
      </c>
      <c r="J152" s="28">
        <f>J144+J151</f>
        <v>1647.85</v>
      </c>
      <c r="K152" s="36"/>
      <c r="L152" s="37">
        <f>L144+L151</f>
        <v>271.58999999999997</v>
      </c>
    </row>
    <row r="153" spans="1:12" ht="13.5" thickBot="1" x14ac:dyDescent="0.25">
      <c r="A153" s="15"/>
      <c r="B153" s="16"/>
      <c r="C153" s="112" t="s">
        <v>5</v>
      </c>
      <c r="D153" s="113"/>
      <c r="E153" s="114"/>
      <c r="F153" s="34"/>
      <c r="G153" s="34">
        <f>(G19+G33+G49+G62+G77+G93+G108+G124+G138+G152)/(IF(G19=0,0,1)+IF(G33=0,0,1)+IF(G49=0,0,1)+IF(G62=0,0,1)+IF(G77=0,0,1)+IF(G93=0,0,1)+IF(G108=0,0,1)+IF(G124=0,0,1)+IF(G138=0,0,1)+IF(G152=0,0,1))</f>
        <v>57.519999999999996</v>
      </c>
      <c r="H153" s="34">
        <f>(H19+H33+H49+H62+H77+H93+H108+H124+H138+H152)/(IF(H19=0,0,1)+IF(H33=0,0,1)+IF(H49=0,0,1)+IF(H62=0,0,1)+IF(H77=0,0,1)+IF(H93=0,0,1)+IF(H108=0,0,1)+IF(H124=0,0,1)+IF(H138=0,0,1)+IF(H152=0,0,1))</f>
        <v>52.764999999999986</v>
      </c>
      <c r="I153" s="34">
        <f>(I19+I33+I49+I62+I77+I93+I108+I124+I138+I152)/(IF(I19=0,0,1)+IF(I33=0,0,1)+IF(I49=0,0,1)+IF(I62=0,0,1)+IF(I77=0,0,1)+IF(I93=0,0,1)+IF(I108=0,0,1)+IF(I124=0,0,1)+IF(I138=0,0,1)+IF(I152=0,0,1))</f>
        <v>203.262</v>
      </c>
      <c r="J153" s="34">
        <f>(J19+J33+J49+J62+J77+J93+J108+J124+J138+J152)/(IF(J19=0,0,1)+IF(J33=0,0,1)+IF(J49=0,0,1)+IF(J62=0,0,1)+IF(J77=0,0,1)+IF(J93=0,0,1)+IF(J108=0,0,1)+IF(J124=0,0,1)+IF(J138=0,0,1)+IF(J152=0,0,1))</f>
        <v>1521.13</v>
      </c>
      <c r="K153" s="34"/>
      <c r="L153" s="46">
        <f>(L19+L33+L49+L62+L77+L93+L108+L124+L138+L152)/(IF(L19=0,0,1)+IF(L33=0,0,1)+IF(L49=0,0,1)+IF(L62=0,0,1)+IF(L77=0,0,1)+IF(L93=0,0,1)+IF(L108=0,0,1)+IF(L124=0,0,1)+IF(L138=0,0,1)+IF(L152=0,0,1))</f>
        <v>271.58999999999997</v>
      </c>
    </row>
  </sheetData>
  <mergeCells count="14">
    <mergeCell ref="C1:E1"/>
    <mergeCell ref="H1:K1"/>
    <mergeCell ref="H2:K2"/>
    <mergeCell ref="C33:D33"/>
    <mergeCell ref="C49:D49"/>
    <mergeCell ref="C62:D62"/>
    <mergeCell ref="C77:D77"/>
    <mergeCell ref="C19:D19"/>
    <mergeCell ref="C153:E153"/>
    <mergeCell ref="C152:D152"/>
    <mergeCell ref="C93:D93"/>
    <mergeCell ref="C108:D108"/>
    <mergeCell ref="C124:D124"/>
    <mergeCell ref="C138:D1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N107" sqref="N107"/>
    </sheetView>
  </sheetViews>
  <sheetFormatPr defaultRowHeight="12.75" x14ac:dyDescent="0.2"/>
  <cols>
    <col min="1" max="1" width="4.7109375" style="130" customWidth="1"/>
    <col min="2" max="2" width="5.28515625" style="130" customWidth="1"/>
    <col min="3" max="3" width="9.140625" style="130"/>
    <col min="4" max="4" width="18.42578125" style="130" customWidth="1"/>
    <col min="5" max="5" width="48.28515625" style="2" customWidth="1"/>
    <col min="6" max="6" width="10.425781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2.5703125" style="2" customWidth="1"/>
    <col min="12" max="16384" width="9.140625" style="2"/>
  </cols>
  <sheetData>
    <row r="1" spans="1:12" ht="15" x14ac:dyDescent="0.25">
      <c r="A1" s="127" t="s">
        <v>7</v>
      </c>
      <c r="B1" s="128"/>
      <c r="C1" s="115" t="s">
        <v>36</v>
      </c>
      <c r="D1" s="116"/>
      <c r="E1" s="116"/>
      <c r="F1" s="4" t="s">
        <v>16</v>
      </c>
      <c r="G1" s="2" t="s">
        <v>17</v>
      </c>
      <c r="H1" s="117" t="s">
        <v>37</v>
      </c>
      <c r="I1" s="117"/>
      <c r="J1" s="117"/>
      <c r="K1" s="117"/>
    </row>
    <row r="2" spans="1:12" ht="18" x14ac:dyDescent="0.2">
      <c r="A2" s="125" t="s">
        <v>6</v>
      </c>
      <c r="B2" s="129"/>
      <c r="C2" s="129"/>
      <c r="D2" s="129"/>
      <c r="E2" s="39"/>
      <c r="G2" s="2" t="s">
        <v>18</v>
      </c>
      <c r="H2" s="117" t="s">
        <v>38</v>
      </c>
      <c r="I2" s="117"/>
      <c r="J2" s="117"/>
      <c r="K2" s="117"/>
    </row>
    <row r="3" spans="1:12" ht="17.25" customHeight="1" x14ac:dyDescent="0.2">
      <c r="A3" s="126" t="s">
        <v>8</v>
      </c>
      <c r="B3" s="129"/>
      <c r="C3" s="129"/>
      <c r="D3" s="150"/>
      <c r="E3" s="20" t="s">
        <v>9</v>
      </c>
      <c r="G3" s="2" t="s">
        <v>19</v>
      </c>
      <c r="H3" s="24">
        <v>12</v>
      </c>
      <c r="I3" s="24">
        <v>1</v>
      </c>
      <c r="J3" s="25">
        <v>2026</v>
      </c>
      <c r="K3" s="26"/>
    </row>
    <row r="4" spans="1:12" ht="13.5" thickBot="1" x14ac:dyDescent="0.25">
      <c r="D4" s="151"/>
      <c r="H4" s="23" t="s">
        <v>25</v>
      </c>
      <c r="I4" s="23" t="s">
        <v>26</v>
      </c>
      <c r="J4" s="23" t="s">
        <v>27</v>
      </c>
    </row>
    <row r="5" spans="1:12" ht="34.5" thickBot="1" x14ac:dyDescent="0.25">
      <c r="A5" s="21" t="s">
        <v>14</v>
      </c>
      <c r="B5" s="22" t="s">
        <v>15</v>
      </c>
      <c r="C5" s="19" t="s">
        <v>0</v>
      </c>
      <c r="D5" s="19" t="s">
        <v>13</v>
      </c>
      <c r="E5" s="19" t="s">
        <v>12</v>
      </c>
      <c r="F5" s="19" t="s">
        <v>23</v>
      </c>
      <c r="G5" s="19" t="s">
        <v>1</v>
      </c>
      <c r="H5" s="19" t="s">
        <v>2</v>
      </c>
      <c r="I5" s="19" t="s">
        <v>3</v>
      </c>
      <c r="J5" s="19" t="s">
        <v>10</v>
      </c>
      <c r="K5" s="49" t="s">
        <v>11</v>
      </c>
      <c r="L5" s="50" t="s">
        <v>24</v>
      </c>
    </row>
    <row r="6" spans="1:12" ht="25.5" x14ac:dyDescent="0.2">
      <c r="A6" s="131">
        <v>1</v>
      </c>
      <c r="B6" s="132">
        <v>1</v>
      </c>
      <c r="C6" s="133" t="s">
        <v>20</v>
      </c>
      <c r="D6" s="118" t="s">
        <v>43</v>
      </c>
      <c r="E6" s="69" t="s">
        <v>170</v>
      </c>
      <c r="F6" s="70" t="s">
        <v>172</v>
      </c>
      <c r="G6" s="71">
        <v>10.63</v>
      </c>
      <c r="H6" s="72">
        <v>16.25</v>
      </c>
      <c r="I6" s="72">
        <v>38.85</v>
      </c>
      <c r="J6" s="72">
        <v>337.93</v>
      </c>
      <c r="K6" s="58"/>
      <c r="L6" s="59">
        <v>50.64</v>
      </c>
    </row>
    <row r="7" spans="1:12" ht="15" x14ac:dyDescent="0.2">
      <c r="A7" s="134"/>
      <c r="B7" s="135"/>
      <c r="C7" s="136"/>
      <c r="D7" s="118" t="s">
        <v>30</v>
      </c>
      <c r="E7" s="69" t="s">
        <v>50</v>
      </c>
      <c r="F7" s="70">
        <v>200</v>
      </c>
      <c r="G7" s="71">
        <v>4</v>
      </c>
      <c r="H7" s="73">
        <v>3.68</v>
      </c>
      <c r="I7" s="73">
        <v>25.8</v>
      </c>
      <c r="J7" s="73">
        <v>148.12</v>
      </c>
      <c r="K7" s="58"/>
      <c r="L7" s="60">
        <v>28.08</v>
      </c>
    </row>
    <row r="8" spans="1:12" ht="15" x14ac:dyDescent="0.2">
      <c r="A8" s="134"/>
      <c r="B8" s="135"/>
      <c r="C8" s="136"/>
      <c r="D8" s="118" t="s">
        <v>92</v>
      </c>
      <c r="E8" s="69" t="s">
        <v>171</v>
      </c>
      <c r="F8" s="74">
        <v>80</v>
      </c>
      <c r="G8" s="71">
        <v>8.5</v>
      </c>
      <c r="H8" s="73">
        <v>8</v>
      </c>
      <c r="I8" s="73">
        <v>43</v>
      </c>
      <c r="J8" s="73">
        <v>272.48</v>
      </c>
      <c r="K8" s="61"/>
      <c r="L8" s="60">
        <v>50.1</v>
      </c>
    </row>
    <row r="9" spans="1:12" ht="15" x14ac:dyDescent="0.2">
      <c r="A9" s="134"/>
      <c r="B9" s="135"/>
      <c r="C9" s="136"/>
      <c r="D9" s="118" t="s">
        <v>103</v>
      </c>
      <c r="E9" s="69" t="s">
        <v>34</v>
      </c>
      <c r="F9" s="74">
        <v>30</v>
      </c>
      <c r="G9" s="75">
        <v>2.4</v>
      </c>
      <c r="H9" s="70">
        <v>0.3</v>
      </c>
      <c r="I9" s="72">
        <v>14.4</v>
      </c>
      <c r="J9" s="74">
        <v>72</v>
      </c>
      <c r="K9" s="62"/>
      <c r="L9" s="60">
        <v>2.7</v>
      </c>
    </row>
    <row r="10" spans="1:12" ht="15.75" thickBot="1" x14ac:dyDescent="0.25">
      <c r="A10" s="134"/>
      <c r="B10" s="135"/>
      <c r="C10" s="136"/>
      <c r="D10" s="118" t="s">
        <v>156</v>
      </c>
      <c r="E10" s="69" t="s">
        <v>51</v>
      </c>
      <c r="F10" s="74">
        <v>120</v>
      </c>
      <c r="G10" s="76">
        <v>0.48</v>
      </c>
      <c r="H10" s="72"/>
      <c r="I10" s="72">
        <v>13.56</v>
      </c>
      <c r="J10" s="74">
        <v>55.2</v>
      </c>
      <c r="K10" s="62"/>
      <c r="L10" s="63">
        <v>18</v>
      </c>
    </row>
    <row r="11" spans="1:12" ht="15.75" thickBot="1" x14ac:dyDescent="0.25">
      <c r="A11" s="137"/>
      <c r="B11" s="138"/>
      <c r="C11" s="139"/>
      <c r="D11" s="152" t="s">
        <v>22</v>
      </c>
      <c r="E11" s="27"/>
      <c r="F11" s="27"/>
      <c r="G11" s="27">
        <f>SUM(G6:G10)</f>
        <v>26.01</v>
      </c>
      <c r="H11" s="27">
        <f>SUM(H6:H10)</f>
        <v>28.23</v>
      </c>
      <c r="I11" s="27">
        <f>SUM(I6:I10)</f>
        <v>135.61000000000001</v>
      </c>
      <c r="J11" s="27">
        <f>SUM(J6:J10)</f>
        <v>885.73</v>
      </c>
      <c r="K11" s="35"/>
      <c r="L11" s="81">
        <f>SUM(L6:L10)</f>
        <v>149.51999999999998</v>
      </c>
    </row>
    <row r="12" spans="1:12" ht="15" x14ac:dyDescent="0.2">
      <c r="A12" s="140">
        <f>A6</f>
        <v>1</v>
      </c>
      <c r="B12" s="141">
        <f>B6</f>
        <v>1</v>
      </c>
      <c r="C12" s="142" t="s">
        <v>21</v>
      </c>
      <c r="D12" s="77" t="s">
        <v>28</v>
      </c>
      <c r="E12" s="69" t="s">
        <v>173</v>
      </c>
      <c r="F12" s="70">
        <v>100</v>
      </c>
      <c r="G12" s="71">
        <v>0.63</v>
      </c>
      <c r="H12" s="73">
        <v>9.99</v>
      </c>
      <c r="I12" s="73">
        <v>1.62</v>
      </c>
      <c r="J12" s="73">
        <v>98.88</v>
      </c>
      <c r="K12" s="78"/>
      <c r="L12" s="82">
        <v>29.75</v>
      </c>
    </row>
    <row r="13" spans="1:12" ht="25.5" x14ac:dyDescent="0.2">
      <c r="A13" s="134"/>
      <c r="B13" s="135"/>
      <c r="C13" s="136"/>
      <c r="D13" s="77" t="s">
        <v>102</v>
      </c>
      <c r="E13" s="69" t="s">
        <v>49</v>
      </c>
      <c r="F13" s="70" t="s">
        <v>45</v>
      </c>
      <c r="G13" s="71">
        <v>4.78</v>
      </c>
      <c r="H13" s="73">
        <v>6.05</v>
      </c>
      <c r="I13" s="73">
        <v>9.2899999999999991</v>
      </c>
      <c r="J13" s="73">
        <v>112.28</v>
      </c>
      <c r="K13" s="58"/>
      <c r="L13" s="83">
        <v>38.369999999999997</v>
      </c>
    </row>
    <row r="14" spans="1:12" ht="15" x14ac:dyDescent="0.2">
      <c r="A14" s="134"/>
      <c r="B14" s="135"/>
      <c r="C14" s="136"/>
      <c r="D14" s="77" t="s">
        <v>29</v>
      </c>
      <c r="E14" s="69" t="s">
        <v>168</v>
      </c>
      <c r="F14" s="74" t="s">
        <v>174</v>
      </c>
      <c r="G14" s="71">
        <v>20.07</v>
      </c>
      <c r="H14" s="73">
        <v>12.81</v>
      </c>
      <c r="I14" s="73">
        <v>4.41</v>
      </c>
      <c r="J14" s="73">
        <v>215.47</v>
      </c>
      <c r="K14" s="58"/>
      <c r="L14" s="83">
        <v>89.01</v>
      </c>
    </row>
    <row r="15" spans="1:12" ht="15" x14ac:dyDescent="0.2">
      <c r="A15" s="134"/>
      <c r="B15" s="135"/>
      <c r="C15" s="136"/>
      <c r="D15" s="77" t="s">
        <v>100</v>
      </c>
      <c r="E15" s="69" t="s">
        <v>91</v>
      </c>
      <c r="F15" s="74">
        <v>150</v>
      </c>
      <c r="G15" s="71">
        <v>3.72</v>
      </c>
      <c r="H15" s="73">
        <v>4.71</v>
      </c>
      <c r="I15" s="73">
        <v>38.74</v>
      </c>
      <c r="J15" s="73">
        <v>209.93</v>
      </c>
      <c r="K15" s="58"/>
      <c r="L15" s="83">
        <v>20.41</v>
      </c>
    </row>
    <row r="16" spans="1:12" ht="15" x14ac:dyDescent="0.2">
      <c r="A16" s="134"/>
      <c r="B16" s="135"/>
      <c r="C16" s="136"/>
      <c r="D16" s="77" t="s">
        <v>40</v>
      </c>
      <c r="E16" s="69" t="s">
        <v>61</v>
      </c>
      <c r="F16" s="74">
        <v>200</v>
      </c>
      <c r="G16" s="84">
        <v>0.32</v>
      </c>
      <c r="H16" s="73">
        <v>0.08</v>
      </c>
      <c r="I16" s="74">
        <v>26.88</v>
      </c>
      <c r="J16" s="74">
        <v>103.51</v>
      </c>
      <c r="K16" s="58"/>
      <c r="L16" s="83">
        <v>28.13</v>
      </c>
    </row>
    <row r="17" spans="1:12" ht="15" x14ac:dyDescent="0.2">
      <c r="A17" s="134"/>
      <c r="B17" s="135"/>
      <c r="C17" s="136"/>
      <c r="D17" s="77" t="s">
        <v>103</v>
      </c>
      <c r="E17" s="69" t="s">
        <v>34</v>
      </c>
      <c r="F17" s="74">
        <v>20</v>
      </c>
      <c r="G17" s="84">
        <v>1.6</v>
      </c>
      <c r="H17" s="73">
        <v>0.2</v>
      </c>
      <c r="I17" s="74">
        <v>9.6</v>
      </c>
      <c r="J17" s="74">
        <v>48</v>
      </c>
      <c r="K17" s="58"/>
      <c r="L17" s="83">
        <v>1.8</v>
      </c>
    </row>
    <row r="18" spans="1:12" ht="15" x14ac:dyDescent="0.2">
      <c r="A18" s="134"/>
      <c r="B18" s="135"/>
      <c r="C18" s="136"/>
      <c r="D18" s="77" t="s">
        <v>101</v>
      </c>
      <c r="E18" s="69" t="s">
        <v>35</v>
      </c>
      <c r="F18" s="74">
        <v>20</v>
      </c>
      <c r="G18" s="84">
        <v>1.6</v>
      </c>
      <c r="H18" s="73">
        <v>0.2</v>
      </c>
      <c r="I18" s="74">
        <v>9.3000000000000007</v>
      </c>
      <c r="J18" s="74">
        <v>46</v>
      </c>
      <c r="K18" s="58"/>
      <c r="L18" s="83">
        <v>1.8</v>
      </c>
    </row>
    <row r="19" spans="1:12" ht="15.75" thickBot="1" x14ac:dyDescent="0.25">
      <c r="A19" s="134"/>
      <c r="B19" s="135"/>
      <c r="C19" s="136"/>
      <c r="D19" s="77" t="s">
        <v>156</v>
      </c>
      <c r="E19" s="69" t="s">
        <v>51</v>
      </c>
      <c r="F19" s="74">
        <v>100</v>
      </c>
      <c r="G19" s="76">
        <v>0.4</v>
      </c>
      <c r="H19" s="72"/>
      <c r="I19" s="72">
        <v>11.3</v>
      </c>
      <c r="J19" s="74">
        <v>46</v>
      </c>
      <c r="K19" s="62"/>
      <c r="L19" s="83">
        <v>15</v>
      </c>
    </row>
    <row r="20" spans="1:12" ht="15.75" thickBot="1" x14ac:dyDescent="0.25">
      <c r="A20" s="137"/>
      <c r="B20" s="138"/>
      <c r="C20" s="139"/>
      <c r="D20" s="152" t="s">
        <v>22</v>
      </c>
      <c r="E20" s="27"/>
      <c r="F20" s="27"/>
      <c r="G20" s="27">
        <f>SUM(G12:G19)</f>
        <v>33.119999999999997</v>
      </c>
      <c r="H20" s="27">
        <f>SUM(H12:H19)</f>
        <v>34.040000000000006</v>
      </c>
      <c r="I20" s="27">
        <f>SUM(I12:I19)</f>
        <v>111.13999999999999</v>
      </c>
      <c r="J20" s="27">
        <f>SUM(J12:J19)</f>
        <v>880.06999999999994</v>
      </c>
      <c r="K20" s="35"/>
      <c r="L20" s="96">
        <f>SUM(L12:L19)</f>
        <v>224.27</v>
      </c>
    </row>
    <row r="21" spans="1:12" ht="15.75" thickBot="1" x14ac:dyDescent="0.25">
      <c r="A21" s="143">
        <f>A6</f>
        <v>1</v>
      </c>
      <c r="B21" s="144">
        <f>B6</f>
        <v>1</v>
      </c>
      <c r="C21" s="109" t="s">
        <v>4</v>
      </c>
      <c r="D21" s="111"/>
      <c r="E21" s="28"/>
      <c r="F21" s="28"/>
      <c r="G21" s="28">
        <f>G11+G20</f>
        <v>59.129999999999995</v>
      </c>
      <c r="H21" s="28">
        <f>H11+H20</f>
        <v>62.27000000000001</v>
      </c>
      <c r="I21" s="28">
        <f>I11+I20</f>
        <v>246.75</v>
      </c>
      <c r="J21" s="28">
        <f>J11+J20</f>
        <v>1765.8</v>
      </c>
      <c r="K21" s="36"/>
      <c r="L21" s="37">
        <f>L11+L20</f>
        <v>373.78999999999996</v>
      </c>
    </row>
    <row r="22" spans="1:12" ht="15" x14ac:dyDescent="0.2">
      <c r="A22" s="131">
        <v>1</v>
      </c>
      <c r="B22" s="132">
        <v>2</v>
      </c>
      <c r="C22" s="133" t="s">
        <v>20</v>
      </c>
      <c r="D22" s="118" t="s">
        <v>39</v>
      </c>
      <c r="E22" s="69" t="s">
        <v>152</v>
      </c>
      <c r="F22" s="70">
        <v>90</v>
      </c>
      <c r="G22" s="71">
        <v>11.55</v>
      </c>
      <c r="H22" s="73">
        <v>13.48</v>
      </c>
      <c r="I22" s="73">
        <v>12.75</v>
      </c>
      <c r="J22" s="73">
        <v>218.2</v>
      </c>
      <c r="K22" s="47"/>
      <c r="L22" s="86">
        <v>70.930000000000007</v>
      </c>
    </row>
    <row r="23" spans="1:12" ht="15" x14ac:dyDescent="0.2">
      <c r="A23" s="134"/>
      <c r="B23" s="135"/>
      <c r="C23" s="136"/>
      <c r="D23" s="118" t="s">
        <v>100</v>
      </c>
      <c r="E23" s="69" t="s">
        <v>47</v>
      </c>
      <c r="F23" s="74">
        <v>150</v>
      </c>
      <c r="G23" s="84">
        <v>3.15</v>
      </c>
      <c r="H23" s="73">
        <v>5.6</v>
      </c>
      <c r="I23" s="72">
        <v>20.18</v>
      </c>
      <c r="J23" s="73">
        <v>148.4</v>
      </c>
      <c r="K23" s="51"/>
      <c r="L23" s="87">
        <v>35.04</v>
      </c>
    </row>
    <row r="24" spans="1:12" ht="15" x14ac:dyDescent="0.2">
      <c r="A24" s="134"/>
      <c r="B24" s="135"/>
      <c r="C24" s="136"/>
      <c r="D24" s="118" t="s">
        <v>30</v>
      </c>
      <c r="E24" s="69" t="s">
        <v>32</v>
      </c>
      <c r="F24" s="74" t="s">
        <v>33</v>
      </c>
      <c r="G24" s="76">
        <v>0.05</v>
      </c>
      <c r="H24" s="72"/>
      <c r="I24" s="72">
        <v>14.93</v>
      </c>
      <c r="J24" s="74">
        <v>56.11</v>
      </c>
      <c r="K24" s="47"/>
      <c r="L24" s="87">
        <v>2.99</v>
      </c>
    </row>
    <row r="25" spans="1:12" ht="15" x14ac:dyDescent="0.2">
      <c r="A25" s="134"/>
      <c r="B25" s="135"/>
      <c r="C25" s="136"/>
      <c r="D25" s="118" t="s">
        <v>31</v>
      </c>
      <c r="E25" s="69" t="s">
        <v>107</v>
      </c>
      <c r="F25" s="74">
        <v>100</v>
      </c>
      <c r="G25" s="76">
        <v>7.6</v>
      </c>
      <c r="H25" s="72">
        <v>4.2</v>
      </c>
      <c r="I25" s="72">
        <v>11.7</v>
      </c>
      <c r="J25" s="74">
        <v>115</v>
      </c>
      <c r="K25" s="47"/>
      <c r="L25" s="87">
        <v>36.96</v>
      </c>
    </row>
    <row r="26" spans="1:12" ht="15" x14ac:dyDescent="0.2">
      <c r="A26" s="134"/>
      <c r="B26" s="135"/>
      <c r="C26" s="136"/>
      <c r="D26" s="118" t="s">
        <v>103</v>
      </c>
      <c r="E26" s="69" t="s">
        <v>34</v>
      </c>
      <c r="F26" s="74">
        <v>20</v>
      </c>
      <c r="G26" s="76">
        <v>1.6</v>
      </c>
      <c r="H26" s="72">
        <v>0.2</v>
      </c>
      <c r="I26" s="72">
        <v>9.6</v>
      </c>
      <c r="J26" s="74">
        <v>48</v>
      </c>
      <c r="K26" s="47"/>
      <c r="L26" s="87">
        <v>1.8</v>
      </c>
    </row>
    <row r="27" spans="1:12" ht="15" x14ac:dyDescent="0.2">
      <c r="A27" s="134"/>
      <c r="B27" s="135"/>
      <c r="C27" s="136"/>
      <c r="D27" s="118" t="s">
        <v>101</v>
      </c>
      <c r="E27" s="69" t="s">
        <v>35</v>
      </c>
      <c r="F27" s="74">
        <v>20</v>
      </c>
      <c r="G27" s="76">
        <v>1.6</v>
      </c>
      <c r="H27" s="72">
        <v>0.2</v>
      </c>
      <c r="I27" s="72">
        <v>9.3000000000000007</v>
      </c>
      <c r="J27" s="74">
        <v>46</v>
      </c>
      <c r="K27" s="48"/>
      <c r="L27" s="87">
        <v>1.8</v>
      </c>
    </row>
    <row r="28" spans="1:12" ht="15.75" thickBot="1" x14ac:dyDescent="0.25">
      <c r="A28" s="137"/>
      <c r="B28" s="138"/>
      <c r="C28" s="139"/>
      <c r="D28" s="152" t="s">
        <v>22</v>
      </c>
      <c r="E28" s="27"/>
      <c r="F28" s="27"/>
      <c r="G28" s="27">
        <f>SUM(G22:G27)</f>
        <v>25.550000000000004</v>
      </c>
      <c r="H28" s="27">
        <f>SUM(H22:H27)</f>
        <v>23.679999999999996</v>
      </c>
      <c r="I28" s="27">
        <f>SUM(I22:I27)</f>
        <v>78.459999999999994</v>
      </c>
      <c r="J28" s="27">
        <f>SUM(J22:J27)</f>
        <v>631.71</v>
      </c>
      <c r="K28" s="35"/>
      <c r="L28" s="52">
        <f>SUM(L22:L27)</f>
        <v>149.52000000000001</v>
      </c>
    </row>
    <row r="29" spans="1:12" ht="15" x14ac:dyDescent="0.2">
      <c r="A29" s="140">
        <f>A22</f>
        <v>1</v>
      </c>
      <c r="B29" s="141">
        <f>B22</f>
        <v>2</v>
      </c>
      <c r="C29" s="142" t="s">
        <v>21</v>
      </c>
      <c r="D29" s="118" t="s">
        <v>28</v>
      </c>
      <c r="E29" s="69" t="s">
        <v>165</v>
      </c>
      <c r="F29" s="70" t="s">
        <v>177</v>
      </c>
      <c r="G29" s="71">
        <v>0.36</v>
      </c>
      <c r="H29" s="73">
        <v>5.99</v>
      </c>
      <c r="I29" s="73">
        <v>1.74</v>
      </c>
      <c r="J29" s="73">
        <v>62.33</v>
      </c>
      <c r="K29" s="89"/>
      <c r="L29" s="86">
        <v>29.28</v>
      </c>
    </row>
    <row r="30" spans="1:12" ht="25.5" x14ac:dyDescent="0.2">
      <c r="A30" s="134"/>
      <c r="B30" s="135"/>
      <c r="C30" s="136"/>
      <c r="D30" s="118" t="s">
        <v>102</v>
      </c>
      <c r="E30" s="69" t="s">
        <v>175</v>
      </c>
      <c r="F30" s="70" t="s">
        <v>45</v>
      </c>
      <c r="G30" s="71">
        <v>5.08</v>
      </c>
      <c r="H30" s="72">
        <v>5.88</v>
      </c>
      <c r="I30" s="72">
        <v>16.72</v>
      </c>
      <c r="J30" s="73">
        <v>142.83000000000001</v>
      </c>
      <c r="K30" s="58"/>
      <c r="L30" s="87">
        <v>46.54</v>
      </c>
    </row>
    <row r="31" spans="1:12" ht="15" x14ac:dyDescent="0.2">
      <c r="A31" s="134"/>
      <c r="B31" s="135"/>
      <c r="C31" s="136"/>
      <c r="D31" s="118" t="s">
        <v>39</v>
      </c>
      <c r="E31" s="69" t="s">
        <v>152</v>
      </c>
      <c r="F31" s="74">
        <v>90</v>
      </c>
      <c r="G31" s="71">
        <v>11.55</v>
      </c>
      <c r="H31" s="73">
        <v>13.48</v>
      </c>
      <c r="I31" s="73">
        <v>12.75</v>
      </c>
      <c r="J31" s="73">
        <v>218.2</v>
      </c>
      <c r="K31" s="58"/>
      <c r="L31" s="87">
        <v>72.13</v>
      </c>
    </row>
    <row r="32" spans="1:12" ht="15" x14ac:dyDescent="0.2">
      <c r="A32" s="134"/>
      <c r="B32" s="135"/>
      <c r="C32" s="136"/>
      <c r="D32" s="118" t="s">
        <v>100</v>
      </c>
      <c r="E32" s="69" t="s">
        <v>47</v>
      </c>
      <c r="F32" s="74">
        <v>150</v>
      </c>
      <c r="G32" s="71">
        <v>3.15</v>
      </c>
      <c r="H32" s="73">
        <v>5.6</v>
      </c>
      <c r="I32" s="73">
        <v>20.18</v>
      </c>
      <c r="J32" s="73">
        <v>148.4</v>
      </c>
      <c r="K32" s="90"/>
      <c r="L32" s="87">
        <v>35.04</v>
      </c>
    </row>
    <row r="33" spans="1:12" ht="15" x14ac:dyDescent="0.2">
      <c r="A33" s="134"/>
      <c r="B33" s="135"/>
      <c r="C33" s="136"/>
      <c r="D33" s="118" t="s">
        <v>40</v>
      </c>
      <c r="E33" s="69" t="s">
        <v>176</v>
      </c>
      <c r="F33" s="74">
        <v>200</v>
      </c>
      <c r="G33" s="76">
        <v>0.47</v>
      </c>
      <c r="H33" s="73">
        <v>0.12</v>
      </c>
      <c r="I33" s="72">
        <v>28.68</v>
      </c>
      <c r="J33" s="74">
        <v>111.76</v>
      </c>
      <c r="K33" s="58"/>
      <c r="L33" s="87">
        <v>37.68</v>
      </c>
    </row>
    <row r="34" spans="1:12" ht="15" x14ac:dyDescent="0.2">
      <c r="A34" s="134"/>
      <c r="B34" s="135"/>
      <c r="C34" s="136"/>
      <c r="D34" s="118" t="s">
        <v>103</v>
      </c>
      <c r="E34" s="69" t="s">
        <v>34</v>
      </c>
      <c r="F34" s="74">
        <v>20</v>
      </c>
      <c r="G34" s="76">
        <v>1.6</v>
      </c>
      <c r="H34" s="73">
        <v>0.2</v>
      </c>
      <c r="I34" s="72">
        <v>9.6</v>
      </c>
      <c r="J34" s="74">
        <v>48</v>
      </c>
      <c r="K34" s="58"/>
      <c r="L34" s="87">
        <v>1.8</v>
      </c>
    </row>
    <row r="35" spans="1:12" ht="15" x14ac:dyDescent="0.2">
      <c r="A35" s="134"/>
      <c r="B35" s="135"/>
      <c r="C35" s="136"/>
      <c r="D35" s="118" t="s">
        <v>101</v>
      </c>
      <c r="E35" s="69" t="s">
        <v>35</v>
      </c>
      <c r="F35" s="74">
        <v>20</v>
      </c>
      <c r="G35" s="76">
        <v>1.6</v>
      </c>
      <c r="H35" s="72">
        <v>0.2</v>
      </c>
      <c r="I35" s="72">
        <v>9.3000000000000007</v>
      </c>
      <c r="J35" s="74">
        <v>46</v>
      </c>
      <c r="K35" s="62"/>
      <c r="L35" s="87">
        <v>1.8</v>
      </c>
    </row>
    <row r="36" spans="1:12" ht="15.75" thickBot="1" x14ac:dyDescent="0.25">
      <c r="A36" s="137"/>
      <c r="B36" s="138"/>
      <c r="C36" s="139"/>
      <c r="D36" s="152" t="s">
        <v>22</v>
      </c>
      <c r="E36" s="27"/>
      <c r="F36" s="27"/>
      <c r="G36" s="27">
        <f>SUM(G29:G35)</f>
        <v>23.810000000000002</v>
      </c>
      <c r="H36" s="27">
        <f>SUM(H29:H35)</f>
        <v>31.470000000000002</v>
      </c>
      <c r="I36" s="27">
        <f>SUM(I29:I35)</f>
        <v>98.969999999999985</v>
      </c>
      <c r="J36" s="27">
        <f>SUM(J29:J35)</f>
        <v>777.52</v>
      </c>
      <c r="K36" s="35"/>
      <c r="L36" s="52">
        <f>SUM(L29:L35)</f>
        <v>224.27</v>
      </c>
    </row>
    <row r="37" spans="1:12" ht="15.75" customHeight="1" thickBot="1" x14ac:dyDescent="0.25">
      <c r="A37" s="143">
        <f>A22</f>
        <v>1</v>
      </c>
      <c r="B37" s="144">
        <f>B22</f>
        <v>2</v>
      </c>
      <c r="C37" s="109" t="s">
        <v>4</v>
      </c>
      <c r="D37" s="111"/>
      <c r="E37" s="28"/>
      <c r="F37" s="28"/>
      <c r="G37" s="28">
        <f>G28+G36</f>
        <v>49.360000000000007</v>
      </c>
      <c r="H37" s="28">
        <f>H28+H36</f>
        <v>55.15</v>
      </c>
      <c r="I37" s="28">
        <f>I28+I36</f>
        <v>177.42999999999998</v>
      </c>
      <c r="J37" s="28">
        <f>J28+J36</f>
        <v>1409.23</v>
      </c>
      <c r="K37" s="36"/>
      <c r="L37" s="37">
        <f>L28+L36</f>
        <v>373.79</v>
      </c>
    </row>
    <row r="38" spans="1:12" ht="15" x14ac:dyDescent="0.2">
      <c r="A38" s="131">
        <v>1</v>
      </c>
      <c r="B38" s="132">
        <v>3</v>
      </c>
      <c r="C38" s="133" t="s">
        <v>20</v>
      </c>
      <c r="D38" s="118" t="s">
        <v>29</v>
      </c>
      <c r="E38" s="69" t="s">
        <v>137</v>
      </c>
      <c r="F38" s="70" t="s">
        <v>183</v>
      </c>
      <c r="G38" s="71">
        <v>11.15</v>
      </c>
      <c r="H38" s="73">
        <v>8.14</v>
      </c>
      <c r="I38" s="73">
        <v>5.07</v>
      </c>
      <c r="J38" s="73">
        <v>146.44999999999999</v>
      </c>
      <c r="K38" s="119" t="s">
        <v>122</v>
      </c>
      <c r="L38" s="82">
        <v>55.22</v>
      </c>
    </row>
    <row r="39" spans="1:12" ht="15" x14ac:dyDescent="0.2">
      <c r="A39" s="134"/>
      <c r="B39" s="135"/>
      <c r="C39" s="136"/>
      <c r="D39" s="118" t="s">
        <v>100</v>
      </c>
      <c r="E39" s="69" t="s">
        <v>179</v>
      </c>
      <c r="F39" s="74">
        <v>180</v>
      </c>
      <c r="G39" s="71">
        <v>11.18</v>
      </c>
      <c r="H39" s="72">
        <v>14.2</v>
      </c>
      <c r="I39" s="73">
        <v>37.61</v>
      </c>
      <c r="J39" s="72">
        <v>324.67</v>
      </c>
      <c r="K39" s="120" t="s">
        <v>123</v>
      </c>
      <c r="L39" s="83">
        <v>62.41</v>
      </c>
    </row>
    <row r="40" spans="1:12" ht="15" x14ac:dyDescent="0.2">
      <c r="A40" s="134"/>
      <c r="B40" s="135"/>
      <c r="C40" s="136"/>
      <c r="D40" s="118" t="s">
        <v>93</v>
      </c>
      <c r="E40" s="69" t="s">
        <v>118</v>
      </c>
      <c r="F40" s="70" t="s">
        <v>62</v>
      </c>
      <c r="G40" s="71">
        <v>0.21</v>
      </c>
      <c r="H40" s="72">
        <v>3.1</v>
      </c>
      <c r="I40" s="73">
        <v>0.54</v>
      </c>
      <c r="J40" s="73">
        <v>30.86</v>
      </c>
      <c r="K40" s="120" t="s">
        <v>79</v>
      </c>
      <c r="L40" s="83">
        <v>15.44</v>
      </c>
    </row>
    <row r="41" spans="1:12" ht="15" x14ac:dyDescent="0.2">
      <c r="A41" s="134"/>
      <c r="B41" s="135"/>
      <c r="C41" s="136"/>
      <c r="D41" s="118" t="s">
        <v>30</v>
      </c>
      <c r="E41" s="69" t="s">
        <v>44</v>
      </c>
      <c r="F41" s="70">
        <v>200</v>
      </c>
      <c r="G41" s="71">
        <v>1.87</v>
      </c>
      <c r="H41" s="70">
        <v>1.6</v>
      </c>
      <c r="I41" s="73">
        <v>24.05</v>
      </c>
      <c r="J41" s="73">
        <v>119.92</v>
      </c>
      <c r="K41" s="120" t="s">
        <v>124</v>
      </c>
      <c r="L41" s="83">
        <v>12.85</v>
      </c>
    </row>
    <row r="42" spans="1:12" ht="15" x14ac:dyDescent="0.2">
      <c r="A42" s="134"/>
      <c r="B42" s="135"/>
      <c r="C42" s="136"/>
      <c r="D42" s="118" t="s">
        <v>31</v>
      </c>
      <c r="E42" s="69" t="s">
        <v>34</v>
      </c>
      <c r="F42" s="74">
        <v>20</v>
      </c>
      <c r="G42" s="76">
        <v>1.6</v>
      </c>
      <c r="H42" s="72">
        <v>0.2</v>
      </c>
      <c r="I42" s="72">
        <v>9.6</v>
      </c>
      <c r="J42" s="74">
        <v>48</v>
      </c>
      <c r="K42" s="120" t="s">
        <v>80</v>
      </c>
      <c r="L42" s="83">
        <v>1.8</v>
      </c>
    </row>
    <row r="43" spans="1:12" ht="15" x14ac:dyDescent="0.2">
      <c r="A43" s="134"/>
      <c r="B43" s="135"/>
      <c r="C43" s="136"/>
      <c r="D43" s="118" t="s">
        <v>31</v>
      </c>
      <c r="E43" s="69" t="s">
        <v>35</v>
      </c>
      <c r="F43" s="74">
        <v>20</v>
      </c>
      <c r="G43" s="76">
        <v>1.6</v>
      </c>
      <c r="H43" s="72">
        <v>0.2</v>
      </c>
      <c r="I43" s="72">
        <v>9.3000000000000007</v>
      </c>
      <c r="J43" s="74">
        <v>46</v>
      </c>
      <c r="K43" s="121" t="s">
        <v>80</v>
      </c>
      <c r="L43" s="83">
        <v>1.8</v>
      </c>
    </row>
    <row r="44" spans="1:12" ht="15.75" thickBot="1" x14ac:dyDescent="0.25">
      <c r="A44" s="137"/>
      <c r="B44" s="138"/>
      <c r="C44" s="139"/>
      <c r="D44" s="152" t="s">
        <v>22</v>
      </c>
      <c r="E44" s="27"/>
      <c r="F44" s="27"/>
      <c r="G44" s="27">
        <f>SUM(G38:G43)</f>
        <v>27.610000000000003</v>
      </c>
      <c r="H44" s="27">
        <f>SUM(H38:H43)</f>
        <v>27.44</v>
      </c>
      <c r="I44" s="27">
        <f>SUM(I38:I43)</f>
        <v>86.169999999999987</v>
      </c>
      <c r="J44" s="27">
        <f>SUM(J38:J43)</f>
        <v>715.9</v>
      </c>
      <c r="K44" s="35"/>
      <c r="L44" s="52">
        <f>SUM(L38:L43)</f>
        <v>149.52000000000001</v>
      </c>
    </row>
    <row r="45" spans="1:12" ht="15" x14ac:dyDescent="0.2">
      <c r="A45" s="140">
        <f>A38</f>
        <v>1</v>
      </c>
      <c r="B45" s="141">
        <f>B38</f>
        <v>3</v>
      </c>
      <c r="C45" s="142" t="s">
        <v>21</v>
      </c>
      <c r="D45" s="118" t="s">
        <v>102</v>
      </c>
      <c r="E45" s="69" t="s">
        <v>180</v>
      </c>
      <c r="F45" s="74">
        <v>250</v>
      </c>
      <c r="G45" s="71">
        <v>11.37</v>
      </c>
      <c r="H45" s="73">
        <v>5.91</v>
      </c>
      <c r="I45" s="73">
        <v>14.39</v>
      </c>
      <c r="J45" s="73">
        <v>156.34</v>
      </c>
      <c r="K45" s="122" t="s">
        <v>125</v>
      </c>
      <c r="L45" s="82">
        <v>52.8</v>
      </c>
    </row>
    <row r="46" spans="1:12" ht="15" x14ac:dyDescent="0.2">
      <c r="A46" s="134"/>
      <c r="B46" s="135"/>
      <c r="C46" s="136"/>
      <c r="D46" s="118" t="s">
        <v>29</v>
      </c>
      <c r="E46" s="69" t="s">
        <v>181</v>
      </c>
      <c r="F46" s="70">
        <v>90</v>
      </c>
      <c r="G46" s="71">
        <v>15.04</v>
      </c>
      <c r="H46" s="73">
        <v>6.11</v>
      </c>
      <c r="I46" s="73">
        <v>7.8</v>
      </c>
      <c r="J46" s="73">
        <v>154.76</v>
      </c>
      <c r="K46" s="120" t="s">
        <v>126</v>
      </c>
      <c r="L46" s="83">
        <v>59.63</v>
      </c>
    </row>
    <row r="47" spans="1:12" ht="15" x14ac:dyDescent="0.2">
      <c r="A47" s="134"/>
      <c r="B47" s="135"/>
      <c r="C47" s="136"/>
      <c r="D47" s="118" t="s">
        <v>100</v>
      </c>
      <c r="E47" s="69" t="s">
        <v>179</v>
      </c>
      <c r="F47" s="74">
        <v>150</v>
      </c>
      <c r="G47" s="71">
        <v>9.32</v>
      </c>
      <c r="H47" s="73">
        <v>11.84</v>
      </c>
      <c r="I47" s="73">
        <v>31.34</v>
      </c>
      <c r="J47" s="73">
        <v>270.56</v>
      </c>
      <c r="K47" s="120" t="s">
        <v>123</v>
      </c>
      <c r="L47" s="83">
        <v>52.07</v>
      </c>
    </row>
    <row r="48" spans="1:12" ht="15" x14ac:dyDescent="0.2">
      <c r="A48" s="134"/>
      <c r="B48" s="135"/>
      <c r="C48" s="136"/>
      <c r="D48" s="118" t="s">
        <v>40</v>
      </c>
      <c r="E48" s="69" t="s">
        <v>182</v>
      </c>
      <c r="F48" s="74">
        <v>200</v>
      </c>
      <c r="G48" s="71">
        <v>0.8</v>
      </c>
      <c r="H48" s="73"/>
      <c r="I48" s="72">
        <v>12</v>
      </c>
      <c r="J48" s="73">
        <v>50.6</v>
      </c>
      <c r="K48" s="120" t="s">
        <v>79</v>
      </c>
      <c r="L48" s="83">
        <v>6.07</v>
      </c>
    </row>
    <row r="49" spans="1:12" ht="15" x14ac:dyDescent="0.2">
      <c r="A49" s="134"/>
      <c r="B49" s="135"/>
      <c r="C49" s="136"/>
      <c r="D49" s="118" t="s">
        <v>92</v>
      </c>
      <c r="E49" s="69" t="s">
        <v>171</v>
      </c>
      <c r="F49" s="74">
        <v>80</v>
      </c>
      <c r="G49" s="76">
        <v>8.5</v>
      </c>
      <c r="H49" s="70">
        <v>8</v>
      </c>
      <c r="I49" s="73">
        <v>43</v>
      </c>
      <c r="J49" s="72">
        <v>272.48</v>
      </c>
      <c r="K49" s="120" t="s">
        <v>127</v>
      </c>
      <c r="L49" s="83">
        <v>50.1</v>
      </c>
    </row>
    <row r="50" spans="1:12" ht="15" x14ac:dyDescent="0.2">
      <c r="A50" s="134"/>
      <c r="B50" s="135"/>
      <c r="C50" s="136"/>
      <c r="D50" s="118" t="s">
        <v>31</v>
      </c>
      <c r="E50" s="69" t="s">
        <v>35</v>
      </c>
      <c r="F50" s="74">
        <v>20</v>
      </c>
      <c r="G50" s="76">
        <v>1.6</v>
      </c>
      <c r="H50" s="72">
        <v>0.2</v>
      </c>
      <c r="I50" s="72">
        <v>9.3000000000000007</v>
      </c>
      <c r="J50" s="74">
        <v>46</v>
      </c>
      <c r="K50" s="121" t="s">
        <v>80</v>
      </c>
      <c r="L50" s="83">
        <v>1.8</v>
      </c>
    </row>
    <row r="51" spans="1:12" ht="15.75" thickBot="1" x14ac:dyDescent="0.25">
      <c r="A51" s="134"/>
      <c r="B51" s="135"/>
      <c r="C51" s="136"/>
      <c r="D51" s="118" t="s">
        <v>178</v>
      </c>
      <c r="E51" s="69" t="s">
        <v>34</v>
      </c>
      <c r="F51" s="74">
        <v>20</v>
      </c>
      <c r="G51" s="84">
        <v>1.6</v>
      </c>
      <c r="H51" s="73">
        <v>0.2</v>
      </c>
      <c r="I51" s="73">
        <v>9.6</v>
      </c>
      <c r="J51" s="72">
        <v>48</v>
      </c>
      <c r="K51" s="121" t="s">
        <v>80</v>
      </c>
      <c r="L51" s="92">
        <v>1.8</v>
      </c>
    </row>
    <row r="52" spans="1:12" ht="15.75" thickBot="1" x14ac:dyDescent="0.25">
      <c r="A52" s="137"/>
      <c r="B52" s="138"/>
      <c r="C52" s="139"/>
      <c r="D52" s="152" t="s">
        <v>22</v>
      </c>
      <c r="E52" s="65"/>
      <c r="F52" s="68"/>
      <c r="G52" s="80">
        <v>48.63</v>
      </c>
      <c r="H52" s="67">
        <v>32.26</v>
      </c>
      <c r="I52" s="67">
        <v>127.43</v>
      </c>
      <c r="J52" s="66">
        <v>998.76</v>
      </c>
      <c r="K52" s="93"/>
      <c r="L52" s="52">
        <v>224.27</v>
      </c>
    </row>
    <row r="53" spans="1:12" ht="15.75" customHeight="1" thickBot="1" x14ac:dyDescent="0.25">
      <c r="A53" s="143">
        <f>A38</f>
        <v>1</v>
      </c>
      <c r="B53" s="144">
        <f>B38</f>
        <v>3</v>
      </c>
      <c r="C53" s="109" t="s">
        <v>4</v>
      </c>
      <c r="D53" s="111"/>
      <c r="E53" s="28"/>
      <c r="F53" s="28"/>
      <c r="G53" s="28">
        <f>G44+G52</f>
        <v>76.240000000000009</v>
      </c>
      <c r="H53" s="28">
        <f>H44+H52</f>
        <v>59.7</v>
      </c>
      <c r="I53" s="28">
        <f>I44+I52</f>
        <v>213.6</v>
      </c>
      <c r="J53" s="28">
        <f>J44+J52</f>
        <v>1714.6599999999999</v>
      </c>
      <c r="K53" s="36"/>
      <c r="L53" s="37">
        <v>373.79</v>
      </c>
    </row>
    <row r="54" spans="1:12" ht="15" x14ac:dyDescent="0.2">
      <c r="A54" s="131">
        <v>1</v>
      </c>
      <c r="B54" s="132">
        <v>4</v>
      </c>
      <c r="C54" s="133" t="s">
        <v>20</v>
      </c>
      <c r="D54" s="77" t="s">
        <v>42</v>
      </c>
      <c r="E54" s="97" t="s">
        <v>67</v>
      </c>
      <c r="F54" s="74" t="s">
        <v>188</v>
      </c>
      <c r="G54" s="76">
        <v>14.53</v>
      </c>
      <c r="H54" s="74">
        <v>10.5</v>
      </c>
      <c r="I54" s="73">
        <v>18.18</v>
      </c>
      <c r="J54" s="73">
        <v>224.03</v>
      </c>
      <c r="K54" s="119" t="s">
        <v>135</v>
      </c>
      <c r="L54" s="82">
        <v>74.459999999999994</v>
      </c>
    </row>
    <row r="55" spans="1:12" ht="15" x14ac:dyDescent="0.2">
      <c r="A55" s="134"/>
      <c r="B55" s="135"/>
      <c r="C55" s="136"/>
      <c r="D55" s="77" t="s">
        <v>43</v>
      </c>
      <c r="E55" s="97" t="s">
        <v>128</v>
      </c>
      <c r="F55" s="74">
        <v>250</v>
      </c>
      <c r="G55" s="84">
        <v>10.8</v>
      </c>
      <c r="H55" s="73">
        <v>16</v>
      </c>
      <c r="I55" s="72">
        <v>51.59</v>
      </c>
      <c r="J55" s="73">
        <v>384.41</v>
      </c>
      <c r="K55" s="120" t="s">
        <v>82</v>
      </c>
      <c r="L55" s="83">
        <v>63.56</v>
      </c>
    </row>
    <row r="56" spans="1:12" ht="15" x14ac:dyDescent="0.2">
      <c r="A56" s="134"/>
      <c r="B56" s="135"/>
      <c r="C56" s="136"/>
      <c r="D56" s="77" t="s">
        <v>30</v>
      </c>
      <c r="E56" s="97" t="s">
        <v>74</v>
      </c>
      <c r="F56" s="70" t="s">
        <v>75</v>
      </c>
      <c r="G56" s="71">
        <v>0.11</v>
      </c>
      <c r="H56" s="73"/>
      <c r="I56" s="72">
        <v>15.18</v>
      </c>
      <c r="J56" s="73">
        <v>58.28</v>
      </c>
      <c r="K56" s="120" t="s">
        <v>136</v>
      </c>
      <c r="L56" s="83">
        <v>6.1</v>
      </c>
    </row>
    <row r="57" spans="1:12" ht="15" x14ac:dyDescent="0.2">
      <c r="A57" s="134"/>
      <c r="B57" s="135"/>
      <c r="C57" s="136"/>
      <c r="D57" s="77" t="s">
        <v>31</v>
      </c>
      <c r="E57" s="97" t="s">
        <v>34</v>
      </c>
      <c r="F57" s="70">
        <v>40</v>
      </c>
      <c r="G57" s="71">
        <v>3.2</v>
      </c>
      <c r="H57" s="73">
        <v>0.4</v>
      </c>
      <c r="I57" s="72">
        <v>19.2</v>
      </c>
      <c r="J57" s="73">
        <v>96</v>
      </c>
      <c r="K57" s="120"/>
      <c r="L57" s="83">
        <v>3.6</v>
      </c>
    </row>
    <row r="58" spans="1:12" ht="15.75" thickBot="1" x14ac:dyDescent="0.25">
      <c r="A58" s="134"/>
      <c r="B58" s="135"/>
      <c r="C58" s="136"/>
      <c r="D58" s="77" t="s">
        <v>184</v>
      </c>
      <c r="E58" s="97" t="s">
        <v>35</v>
      </c>
      <c r="F58" s="74">
        <v>20</v>
      </c>
      <c r="G58" s="76">
        <v>1.6</v>
      </c>
      <c r="H58" s="73">
        <v>0.2</v>
      </c>
      <c r="I58" s="72">
        <v>9.3000000000000007</v>
      </c>
      <c r="J58" s="74">
        <v>46</v>
      </c>
      <c r="K58" s="120" t="s">
        <v>80</v>
      </c>
      <c r="L58" s="92">
        <v>1.8</v>
      </c>
    </row>
    <row r="59" spans="1:12" ht="15.75" thickBot="1" x14ac:dyDescent="0.25">
      <c r="A59" s="137"/>
      <c r="B59" s="138"/>
      <c r="C59" s="139"/>
      <c r="D59" s="152" t="s">
        <v>22</v>
      </c>
      <c r="E59" s="53"/>
      <c r="F59" s="27"/>
      <c r="G59" s="27">
        <f>SUM(G54:G58)</f>
        <v>30.24</v>
      </c>
      <c r="H59" s="27">
        <f>SUM(H54:H58)</f>
        <v>27.099999999999998</v>
      </c>
      <c r="I59" s="27">
        <f>SUM(I54:I58)</f>
        <v>113.45000000000002</v>
      </c>
      <c r="J59" s="27">
        <f>SUM(J54:J58)</f>
        <v>808.72</v>
      </c>
      <c r="K59" s="123"/>
      <c r="L59" s="95">
        <f>SUM(L54:L58)</f>
        <v>149.51999999999998</v>
      </c>
    </row>
    <row r="60" spans="1:12" ht="25.5" x14ac:dyDescent="0.2">
      <c r="A60" s="140">
        <f>A54</f>
        <v>1</v>
      </c>
      <c r="B60" s="141">
        <f>B54</f>
        <v>4</v>
      </c>
      <c r="C60" s="142" t="s">
        <v>21</v>
      </c>
      <c r="D60" s="118" t="s">
        <v>102</v>
      </c>
      <c r="E60" s="97" t="s">
        <v>41</v>
      </c>
      <c r="F60" s="74">
        <v>250</v>
      </c>
      <c r="G60" s="76">
        <v>6.63</v>
      </c>
      <c r="H60" s="72">
        <v>2.87</v>
      </c>
      <c r="I60" s="72">
        <v>17.63</v>
      </c>
      <c r="J60" s="74">
        <v>128.24</v>
      </c>
      <c r="K60" s="120" t="s">
        <v>79</v>
      </c>
      <c r="L60" s="82">
        <v>28.19</v>
      </c>
    </row>
    <row r="61" spans="1:12" ht="15" x14ac:dyDescent="0.2">
      <c r="A61" s="134"/>
      <c r="B61" s="135"/>
      <c r="C61" s="136"/>
      <c r="D61" s="118" t="s">
        <v>39</v>
      </c>
      <c r="E61" s="97" t="s">
        <v>76</v>
      </c>
      <c r="F61" s="70" t="s">
        <v>99</v>
      </c>
      <c r="G61" s="76">
        <v>16.57</v>
      </c>
      <c r="H61" s="73">
        <v>13.9</v>
      </c>
      <c r="I61" s="73">
        <v>3.73</v>
      </c>
      <c r="J61" s="73">
        <v>209.43</v>
      </c>
      <c r="K61" s="120" t="s">
        <v>81</v>
      </c>
      <c r="L61" s="83">
        <v>134.5</v>
      </c>
    </row>
    <row r="62" spans="1:12" ht="15" x14ac:dyDescent="0.2">
      <c r="A62" s="134"/>
      <c r="B62" s="135"/>
      <c r="C62" s="136"/>
      <c r="D62" s="118" t="s">
        <v>100</v>
      </c>
      <c r="E62" s="97" t="s">
        <v>185</v>
      </c>
      <c r="F62" s="70">
        <v>150</v>
      </c>
      <c r="G62" s="71">
        <v>5.47</v>
      </c>
      <c r="H62" s="73">
        <v>2.6</v>
      </c>
      <c r="I62" s="73">
        <v>33.33</v>
      </c>
      <c r="J62" s="73">
        <v>169.93</v>
      </c>
      <c r="K62" s="120" t="s">
        <v>83</v>
      </c>
      <c r="L62" s="83">
        <v>20.55</v>
      </c>
    </row>
    <row r="63" spans="1:12" ht="15" x14ac:dyDescent="0.2">
      <c r="A63" s="134"/>
      <c r="B63" s="135"/>
      <c r="C63" s="136"/>
      <c r="D63" s="118" t="s">
        <v>40</v>
      </c>
      <c r="E63" s="97" t="s">
        <v>186</v>
      </c>
      <c r="F63" s="74">
        <v>200</v>
      </c>
      <c r="G63" s="71">
        <v>1.1000000000000001</v>
      </c>
      <c r="H63" s="70">
        <v>0.06</v>
      </c>
      <c r="I63" s="73">
        <v>20.92</v>
      </c>
      <c r="J63" s="73">
        <v>121.2</v>
      </c>
      <c r="K63" s="120" t="s">
        <v>134</v>
      </c>
      <c r="L63" s="83">
        <v>5.54</v>
      </c>
    </row>
    <row r="64" spans="1:12" ht="15" x14ac:dyDescent="0.2">
      <c r="A64" s="134"/>
      <c r="B64" s="135"/>
      <c r="C64" s="136"/>
      <c r="D64" s="118" t="s">
        <v>92</v>
      </c>
      <c r="E64" s="97" t="s">
        <v>187</v>
      </c>
      <c r="F64" s="74">
        <v>100</v>
      </c>
      <c r="G64" s="71">
        <v>8.1999999999999993</v>
      </c>
      <c r="H64" s="70">
        <v>8.77</v>
      </c>
      <c r="I64" s="73">
        <v>53.39</v>
      </c>
      <c r="J64" s="73">
        <v>311.98</v>
      </c>
      <c r="K64" s="120"/>
      <c r="L64" s="83">
        <v>29.64</v>
      </c>
    </row>
    <row r="65" spans="1:12" ht="15" x14ac:dyDescent="0.2">
      <c r="A65" s="134"/>
      <c r="B65" s="135"/>
      <c r="C65" s="136"/>
      <c r="D65" s="118" t="s">
        <v>31</v>
      </c>
      <c r="E65" s="97" t="s">
        <v>34</v>
      </c>
      <c r="F65" s="74">
        <v>40</v>
      </c>
      <c r="G65" s="76">
        <v>3.2</v>
      </c>
      <c r="H65" s="72">
        <v>0.4</v>
      </c>
      <c r="I65" s="72">
        <v>19.2</v>
      </c>
      <c r="J65" s="74">
        <v>96</v>
      </c>
      <c r="K65" s="120" t="s">
        <v>80</v>
      </c>
      <c r="L65" s="83">
        <v>3.6</v>
      </c>
    </row>
    <row r="66" spans="1:12" ht="15.75" thickBot="1" x14ac:dyDescent="0.25">
      <c r="A66" s="134"/>
      <c r="B66" s="135"/>
      <c r="C66" s="136"/>
      <c r="D66" s="118" t="s">
        <v>31</v>
      </c>
      <c r="E66" s="97" t="s">
        <v>35</v>
      </c>
      <c r="F66" s="74">
        <v>25</v>
      </c>
      <c r="G66" s="76">
        <v>2</v>
      </c>
      <c r="H66" s="72">
        <v>0.25</v>
      </c>
      <c r="I66" s="73">
        <v>11.63</v>
      </c>
      <c r="J66" s="74">
        <v>57.5</v>
      </c>
      <c r="K66" s="121" t="s">
        <v>80</v>
      </c>
      <c r="L66" s="92">
        <v>2.25</v>
      </c>
    </row>
    <row r="67" spans="1:12" ht="15.75" thickBot="1" x14ac:dyDescent="0.25">
      <c r="A67" s="137"/>
      <c r="B67" s="138"/>
      <c r="C67" s="139"/>
      <c r="D67" s="152" t="s">
        <v>22</v>
      </c>
      <c r="E67" s="53"/>
      <c r="F67" s="27"/>
      <c r="G67" s="27">
        <f>SUM(G60:G66)</f>
        <v>43.17</v>
      </c>
      <c r="H67" s="27">
        <f>SUM(H60:H66)</f>
        <v>28.849999999999998</v>
      </c>
      <c r="I67" s="27">
        <f>SUM(I60:I66)</f>
        <v>159.82999999999998</v>
      </c>
      <c r="J67" s="27">
        <f>SUM(J60:J66)</f>
        <v>1094.2800000000002</v>
      </c>
      <c r="K67" s="54"/>
      <c r="L67" s="95">
        <f>SUM(L60:L66)</f>
        <v>224.27</v>
      </c>
    </row>
    <row r="68" spans="1:12" ht="15.75" customHeight="1" thickBot="1" x14ac:dyDescent="0.25">
      <c r="A68" s="143">
        <f>A54</f>
        <v>1</v>
      </c>
      <c r="B68" s="144">
        <f>B54</f>
        <v>4</v>
      </c>
      <c r="C68" s="109" t="s">
        <v>4</v>
      </c>
      <c r="D68" s="110"/>
      <c r="E68" s="28"/>
      <c r="F68" s="28"/>
      <c r="G68" s="28">
        <f>G59+G67</f>
        <v>73.41</v>
      </c>
      <c r="H68" s="28">
        <f>H59+H67</f>
        <v>55.949999999999996</v>
      </c>
      <c r="I68" s="28">
        <f>I59+I67</f>
        <v>273.27999999999997</v>
      </c>
      <c r="J68" s="28">
        <f>J59+J67</f>
        <v>1903.0000000000002</v>
      </c>
      <c r="K68" s="36"/>
      <c r="L68" s="37">
        <f>L59+L67</f>
        <v>373.78999999999996</v>
      </c>
    </row>
    <row r="69" spans="1:12" ht="15" x14ac:dyDescent="0.2">
      <c r="A69" s="131">
        <v>1</v>
      </c>
      <c r="B69" s="132">
        <v>5</v>
      </c>
      <c r="C69" s="133" t="s">
        <v>20</v>
      </c>
      <c r="D69" s="118" t="s">
        <v>29</v>
      </c>
      <c r="E69" s="69" t="s">
        <v>189</v>
      </c>
      <c r="F69" s="70">
        <v>250</v>
      </c>
      <c r="G69" s="71">
        <v>22.51</v>
      </c>
      <c r="H69" s="73">
        <v>9.64</v>
      </c>
      <c r="I69" s="73">
        <v>28.98</v>
      </c>
      <c r="J69" s="73">
        <v>299.7</v>
      </c>
      <c r="K69" s="120" t="s">
        <v>141</v>
      </c>
      <c r="L69" s="82">
        <v>86.87</v>
      </c>
    </row>
    <row r="70" spans="1:12" ht="15" x14ac:dyDescent="0.2">
      <c r="A70" s="134"/>
      <c r="B70" s="135"/>
      <c r="C70" s="136"/>
      <c r="D70" s="118" t="s">
        <v>93</v>
      </c>
      <c r="E70" s="69" t="s">
        <v>95</v>
      </c>
      <c r="F70" s="74" t="s">
        <v>193</v>
      </c>
      <c r="G70" s="71">
        <v>0.24</v>
      </c>
      <c r="H70" s="73">
        <v>4</v>
      </c>
      <c r="I70" s="73">
        <v>1.1599999999999999</v>
      </c>
      <c r="J70" s="73">
        <v>41.55</v>
      </c>
      <c r="K70" s="120" t="s">
        <v>142</v>
      </c>
      <c r="L70" s="83">
        <v>18.22</v>
      </c>
    </row>
    <row r="71" spans="1:12" ht="15" x14ac:dyDescent="0.2">
      <c r="A71" s="134"/>
      <c r="B71" s="135"/>
      <c r="C71" s="136"/>
      <c r="D71" s="118" t="s">
        <v>30</v>
      </c>
      <c r="E71" s="69" t="s">
        <v>190</v>
      </c>
      <c r="F71" s="70">
        <v>200</v>
      </c>
      <c r="G71" s="71">
        <v>0.18</v>
      </c>
      <c r="H71" s="72">
        <v>0.04</v>
      </c>
      <c r="I71" s="73">
        <v>21.34</v>
      </c>
      <c r="J71" s="73">
        <v>81.41</v>
      </c>
      <c r="K71" s="122" t="s">
        <v>79</v>
      </c>
      <c r="L71" s="83">
        <v>13.49</v>
      </c>
    </row>
    <row r="72" spans="1:12" ht="15" x14ac:dyDescent="0.2">
      <c r="A72" s="134"/>
      <c r="B72" s="135"/>
      <c r="C72" s="136"/>
      <c r="D72" s="118" t="s">
        <v>92</v>
      </c>
      <c r="E72" s="69" t="s">
        <v>129</v>
      </c>
      <c r="F72" s="70" t="s">
        <v>130</v>
      </c>
      <c r="G72" s="71">
        <v>4.12</v>
      </c>
      <c r="H72" s="70">
        <v>6.35</v>
      </c>
      <c r="I72" s="73">
        <v>17.5</v>
      </c>
      <c r="J72" s="73">
        <v>143.97999999999999</v>
      </c>
      <c r="K72" s="122" t="s">
        <v>124</v>
      </c>
      <c r="L72" s="83">
        <v>25.4</v>
      </c>
    </row>
    <row r="73" spans="1:12" ht="15" x14ac:dyDescent="0.2">
      <c r="A73" s="134"/>
      <c r="B73" s="135"/>
      <c r="C73" s="136"/>
      <c r="D73" s="118" t="s">
        <v>31</v>
      </c>
      <c r="E73" s="69" t="s">
        <v>58</v>
      </c>
      <c r="F73" s="74">
        <v>40</v>
      </c>
      <c r="G73" s="76">
        <v>3.4</v>
      </c>
      <c r="H73" s="72">
        <v>1.6</v>
      </c>
      <c r="I73" s="73">
        <v>22.08</v>
      </c>
      <c r="J73" s="74">
        <v>118</v>
      </c>
      <c r="K73" s="120" t="s">
        <v>80</v>
      </c>
      <c r="L73" s="83">
        <v>3.74</v>
      </c>
    </row>
    <row r="74" spans="1:12" ht="15.75" thickBot="1" x14ac:dyDescent="0.25">
      <c r="A74" s="134"/>
      <c r="B74" s="135"/>
      <c r="C74" s="136"/>
      <c r="D74" s="118" t="s">
        <v>184</v>
      </c>
      <c r="E74" s="69" t="s">
        <v>35</v>
      </c>
      <c r="F74" s="74">
        <v>20</v>
      </c>
      <c r="G74" s="76">
        <v>1.6</v>
      </c>
      <c r="H74" s="72">
        <v>0.2</v>
      </c>
      <c r="I74" s="72">
        <v>9.3000000000000007</v>
      </c>
      <c r="J74" s="74">
        <v>46</v>
      </c>
      <c r="K74" s="121" t="s">
        <v>80</v>
      </c>
      <c r="L74" s="92">
        <v>1.8</v>
      </c>
    </row>
    <row r="75" spans="1:12" ht="15.75" thickBot="1" x14ac:dyDescent="0.25">
      <c r="A75" s="137"/>
      <c r="B75" s="138"/>
      <c r="C75" s="139"/>
      <c r="D75" s="152" t="s">
        <v>22</v>
      </c>
      <c r="E75" s="27"/>
      <c r="F75" s="27"/>
      <c r="G75" s="27">
        <f>SUM(G69:G74)</f>
        <v>32.049999999999997</v>
      </c>
      <c r="H75" s="27">
        <f>SUM(H69:H74)</f>
        <v>21.830000000000002</v>
      </c>
      <c r="I75" s="27">
        <f>SUM(I69:I74)</f>
        <v>100.36</v>
      </c>
      <c r="J75" s="27">
        <f>SUM(J69:J74)</f>
        <v>730.64</v>
      </c>
      <c r="K75" s="35"/>
      <c r="L75" s="81">
        <f>SUM(L69:L74)</f>
        <v>149.52000000000001</v>
      </c>
    </row>
    <row r="76" spans="1:12" ht="25.5" x14ac:dyDescent="0.2">
      <c r="A76" s="140">
        <f>A69</f>
        <v>1</v>
      </c>
      <c r="B76" s="141">
        <f>B69</f>
        <v>5</v>
      </c>
      <c r="C76" s="142" t="s">
        <v>21</v>
      </c>
      <c r="D76" s="77" t="s">
        <v>102</v>
      </c>
      <c r="E76" s="69" t="s">
        <v>191</v>
      </c>
      <c r="F76" s="70" t="s">
        <v>45</v>
      </c>
      <c r="G76" s="76">
        <v>4.5599999999999996</v>
      </c>
      <c r="H76" s="73">
        <v>6.12</v>
      </c>
      <c r="I76" s="73">
        <v>11.89</v>
      </c>
      <c r="J76" s="73">
        <v>122.55</v>
      </c>
      <c r="K76" s="122" t="s">
        <v>143</v>
      </c>
      <c r="L76" s="82">
        <v>43.3</v>
      </c>
    </row>
    <row r="77" spans="1:12" ht="15" x14ac:dyDescent="0.2">
      <c r="A77" s="134"/>
      <c r="B77" s="135"/>
      <c r="C77" s="136"/>
      <c r="D77" s="77" t="s">
        <v>39</v>
      </c>
      <c r="E77" s="69" t="s">
        <v>54</v>
      </c>
      <c r="F77" s="74" t="s">
        <v>133</v>
      </c>
      <c r="G77" s="76">
        <v>16.739999999999998</v>
      </c>
      <c r="H77" s="73">
        <v>18.11</v>
      </c>
      <c r="I77" s="73">
        <v>25.89</v>
      </c>
      <c r="J77" s="73">
        <v>342.03</v>
      </c>
      <c r="K77" s="120" t="s">
        <v>144</v>
      </c>
      <c r="L77" s="83">
        <v>139.28</v>
      </c>
    </row>
    <row r="78" spans="1:12" ht="15" x14ac:dyDescent="0.2">
      <c r="A78" s="134"/>
      <c r="B78" s="135"/>
      <c r="C78" s="136"/>
      <c r="D78" s="77" t="s">
        <v>40</v>
      </c>
      <c r="E78" s="69" t="s">
        <v>55</v>
      </c>
      <c r="F78" s="74">
        <v>200</v>
      </c>
      <c r="G78" s="71">
        <v>7.0000000000000007E-2</v>
      </c>
      <c r="H78" s="73"/>
      <c r="I78" s="73">
        <v>23.88</v>
      </c>
      <c r="J78" s="73">
        <v>89.76</v>
      </c>
      <c r="K78" s="120" t="s">
        <v>142</v>
      </c>
      <c r="L78" s="83">
        <v>12.14</v>
      </c>
    </row>
    <row r="79" spans="1:12" ht="15" x14ac:dyDescent="0.2">
      <c r="A79" s="134"/>
      <c r="B79" s="135"/>
      <c r="C79" s="136"/>
      <c r="D79" s="77" t="s">
        <v>92</v>
      </c>
      <c r="E79" s="69" t="s">
        <v>192</v>
      </c>
      <c r="F79" s="74">
        <v>75</v>
      </c>
      <c r="G79" s="71">
        <v>3.91</v>
      </c>
      <c r="H79" s="73">
        <v>15.21</v>
      </c>
      <c r="I79" s="73">
        <v>29.87</v>
      </c>
      <c r="J79" s="73">
        <v>272.31</v>
      </c>
      <c r="K79" s="120" t="s">
        <v>79</v>
      </c>
      <c r="L79" s="83">
        <v>24.01</v>
      </c>
    </row>
    <row r="80" spans="1:12" ht="15" x14ac:dyDescent="0.2">
      <c r="A80" s="134"/>
      <c r="B80" s="135"/>
      <c r="C80" s="136"/>
      <c r="D80" s="77" t="s">
        <v>31</v>
      </c>
      <c r="E80" s="69" t="s">
        <v>58</v>
      </c>
      <c r="F80" s="74">
        <v>40</v>
      </c>
      <c r="G80" s="76">
        <v>3.4</v>
      </c>
      <c r="H80" s="72">
        <v>1.6</v>
      </c>
      <c r="I80" s="73">
        <v>22.08</v>
      </c>
      <c r="J80" s="74">
        <v>118</v>
      </c>
      <c r="K80" s="120" t="s">
        <v>80</v>
      </c>
      <c r="L80" s="83">
        <v>3.74</v>
      </c>
    </row>
    <row r="81" spans="1:12" ht="15.75" thickBot="1" x14ac:dyDescent="0.25">
      <c r="A81" s="134"/>
      <c r="B81" s="135"/>
      <c r="C81" s="136"/>
      <c r="D81" s="77" t="s">
        <v>31</v>
      </c>
      <c r="E81" s="69" t="s">
        <v>35</v>
      </c>
      <c r="F81" s="74">
        <v>20</v>
      </c>
      <c r="G81" s="76">
        <v>1.6</v>
      </c>
      <c r="H81" s="72">
        <v>0.2</v>
      </c>
      <c r="I81" s="72">
        <v>9.3000000000000007</v>
      </c>
      <c r="J81" s="74">
        <v>46</v>
      </c>
      <c r="K81" s="121" t="s">
        <v>80</v>
      </c>
      <c r="L81" s="92">
        <v>1.8</v>
      </c>
    </row>
    <row r="82" spans="1:12" ht="15.75" thickBot="1" x14ac:dyDescent="0.25">
      <c r="A82" s="137"/>
      <c r="B82" s="138"/>
      <c r="C82" s="139"/>
      <c r="D82" s="152" t="s">
        <v>22</v>
      </c>
      <c r="E82" s="27"/>
      <c r="F82" s="27"/>
      <c r="G82" s="27">
        <f>SUM(G76:G81)</f>
        <v>30.279999999999998</v>
      </c>
      <c r="H82" s="27">
        <f>SUM(H76:H81)</f>
        <v>41.24</v>
      </c>
      <c r="I82" s="27">
        <f>SUM(I76:I81)</f>
        <v>122.91</v>
      </c>
      <c r="J82" s="27">
        <f>SUM(J76:J81)</f>
        <v>990.65000000000009</v>
      </c>
      <c r="K82" s="35"/>
      <c r="L82" s="95">
        <f>SUM(L76:L81)</f>
        <v>224.26999999999998</v>
      </c>
    </row>
    <row r="83" spans="1:12" ht="15.75" customHeight="1" thickBot="1" x14ac:dyDescent="0.25">
      <c r="A83" s="143">
        <f>A69</f>
        <v>1</v>
      </c>
      <c r="B83" s="144">
        <f>B69</f>
        <v>5</v>
      </c>
      <c r="C83" s="109" t="s">
        <v>4</v>
      </c>
      <c r="D83" s="111"/>
      <c r="E83" s="28"/>
      <c r="F83" s="28"/>
      <c r="G83" s="28">
        <f>G75+G82</f>
        <v>62.33</v>
      </c>
      <c r="H83" s="28">
        <f>H75+H82</f>
        <v>63.070000000000007</v>
      </c>
      <c r="I83" s="28">
        <f>I75+I82</f>
        <v>223.26999999999998</v>
      </c>
      <c r="J83" s="28">
        <f>J75+J82</f>
        <v>1721.29</v>
      </c>
      <c r="K83" s="36"/>
      <c r="L83" s="37">
        <f>L75+L82</f>
        <v>373.78999999999996</v>
      </c>
    </row>
    <row r="84" spans="1:12" ht="15" x14ac:dyDescent="0.2">
      <c r="A84" s="131">
        <v>2</v>
      </c>
      <c r="B84" s="132">
        <v>1</v>
      </c>
      <c r="C84" s="133" t="s">
        <v>20</v>
      </c>
      <c r="D84" s="77" t="s">
        <v>88</v>
      </c>
      <c r="E84" s="69" t="s">
        <v>198</v>
      </c>
      <c r="F84" s="70" t="s">
        <v>200</v>
      </c>
      <c r="G84" s="71">
        <v>5.95</v>
      </c>
      <c r="H84" s="73">
        <v>13</v>
      </c>
      <c r="I84" s="72">
        <v>12.73</v>
      </c>
      <c r="J84" s="73">
        <v>192.95</v>
      </c>
      <c r="K84" s="120" t="s">
        <v>112</v>
      </c>
      <c r="L84" s="82">
        <v>43.71</v>
      </c>
    </row>
    <row r="85" spans="1:12" ht="15" x14ac:dyDescent="0.2">
      <c r="A85" s="134"/>
      <c r="B85" s="135"/>
      <c r="C85" s="136"/>
      <c r="D85" s="77" t="s">
        <v>43</v>
      </c>
      <c r="E85" s="69" t="s">
        <v>199</v>
      </c>
      <c r="F85" s="74" t="s">
        <v>172</v>
      </c>
      <c r="G85" s="76">
        <v>8.84</v>
      </c>
      <c r="H85" s="73">
        <v>12.77</v>
      </c>
      <c r="I85" s="73">
        <v>41.23</v>
      </c>
      <c r="J85" s="73">
        <v>306.88</v>
      </c>
      <c r="K85" s="120" t="s">
        <v>126</v>
      </c>
      <c r="L85" s="83">
        <v>39.33</v>
      </c>
    </row>
    <row r="86" spans="1:12" ht="15" x14ac:dyDescent="0.2">
      <c r="A86" s="134"/>
      <c r="B86" s="135"/>
      <c r="C86" s="136"/>
      <c r="D86" s="77" t="s">
        <v>30</v>
      </c>
      <c r="E86" s="69" t="s">
        <v>50</v>
      </c>
      <c r="F86" s="74">
        <v>200</v>
      </c>
      <c r="G86" s="71">
        <v>4</v>
      </c>
      <c r="H86" s="72">
        <v>3.68</v>
      </c>
      <c r="I86" s="73">
        <v>25.8</v>
      </c>
      <c r="J86" s="72">
        <v>148.12</v>
      </c>
      <c r="K86" s="120" t="s">
        <v>123</v>
      </c>
      <c r="L86" s="83">
        <v>28.08</v>
      </c>
    </row>
    <row r="87" spans="1:12" ht="15" x14ac:dyDescent="0.2">
      <c r="A87" s="134"/>
      <c r="B87" s="135"/>
      <c r="C87" s="136"/>
      <c r="D87" s="77" t="s">
        <v>194</v>
      </c>
      <c r="E87" s="69" t="s">
        <v>146</v>
      </c>
      <c r="F87" s="70">
        <v>130</v>
      </c>
      <c r="G87" s="71">
        <v>2.8</v>
      </c>
      <c r="H87" s="70">
        <v>2.5</v>
      </c>
      <c r="I87" s="73">
        <v>15</v>
      </c>
      <c r="J87" s="73">
        <v>93</v>
      </c>
      <c r="K87" s="120" t="s">
        <v>124</v>
      </c>
      <c r="L87" s="83">
        <v>34.799999999999997</v>
      </c>
    </row>
    <row r="88" spans="1:12" ht="15" x14ac:dyDescent="0.2">
      <c r="A88" s="134"/>
      <c r="B88" s="135"/>
      <c r="C88" s="136"/>
      <c r="D88" s="77" t="s">
        <v>31</v>
      </c>
      <c r="E88" s="69" t="s">
        <v>34</v>
      </c>
      <c r="F88" s="70">
        <v>20</v>
      </c>
      <c r="G88" s="71">
        <v>1.6</v>
      </c>
      <c r="H88" s="70">
        <v>0.2</v>
      </c>
      <c r="I88" s="73">
        <v>9.6</v>
      </c>
      <c r="J88" s="73">
        <v>48</v>
      </c>
      <c r="K88" s="120"/>
      <c r="L88" s="83">
        <v>1.8</v>
      </c>
    </row>
    <row r="89" spans="1:12" ht="15.75" thickBot="1" x14ac:dyDescent="0.25">
      <c r="A89" s="134"/>
      <c r="B89" s="135"/>
      <c r="C89" s="136"/>
      <c r="D89" s="77" t="s">
        <v>31</v>
      </c>
      <c r="E89" s="69" t="s">
        <v>35</v>
      </c>
      <c r="F89" s="74">
        <v>20</v>
      </c>
      <c r="G89" s="76">
        <v>1.6</v>
      </c>
      <c r="H89" s="72">
        <v>0.2</v>
      </c>
      <c r="I89" s="72">
        <v>9.3000000000000007</v>
      </c>
      <c r="J89" s="74">
        <v>46</v>
      </c>
      <c r="K89" s="120" t="s">
        <v>80</v>
      </c>
      <c r="L89" s="92">
        <v>1.8</v>
      </c>
    </row>
    <row r="90" spans="1:12" ht="15.75" thickBot="1" x14ac:dyDescent="0.25">
      <c r="A90" s="137"/>
      <c r="B90" s="138"/>
      <c r="C90" s="139"/>
      <c r="D90" s="152" t="s">
        <v>22</v>
      </c>
      <c r="E90" s="108"/>
      <c r="F90" s="108"/>
      <c r="G90" s="108">
        <f>SUM(G84:G89)</f>
        <v>24.790000000000003</v>
      </c>
      <c r="H90" s="108">
        <f>SUM(H84:H89)</f>
        <v>32.35</v>
      </c>
      <c r="I90" s="108">
        <f>SUM(I84:I89)</f>
        <v>113.65999999999998</v>
      </c>
      <c r="J90" s="108">
        <f>SUM(J84:J89)</f>
        <v>834.95</v>
      </c>
      <c r="K90" s="35"/>
      <c r="L90" s="81">
        <f>SUM(L84:L89)</f>
        <v>149.52000000000001</v>
      </c>
    </row>
    <row r="91" spans="1:12" ht="15" x14ac:dyDescent="0.2">
      <c r="A91" s="140">
        <f>A84</f>
        <v>2</v>
      </c>
      <c r="B91" s="141">
        <f>B84</f>
        <v>1</v>
      </c>
      <c r="C91" s="142" t="s">
        <v>21</v>
      </c>
      <c r="D91" s="77" t="s">
        <v>88</v>
      </c>
      <c r="E91" s="88" t="s">
        <v>195</v>
      </c>
      <c r="F91" s="70">
        <v>60</v>
      </c>
      <c r="G91" s="76">
        <v>0.46</v>
      </c>
      <c r="H91" s="73"/>
      <c r="I91" s="73">
        <v>1.63</v>
      </c>
      <c r="J91" s="73">
        <v>8.27</v>
      </c>
      <c r="K91" s="124" t="s">
        <v>81</v>
      </c>
      <c r="L91" s="82">
        <v>26.56</v>
      </c>
    </row>
    <row r="92" spans="1:12" ht="25.5" x14ac:dyDescent="0.2">
      <c r="A92" s="134"/>
      <c r="B92" s="135"/>
      <c r="C92" s="136"/>
      <c r="D92" s="77" t="s">
        <v>102</v>
      </c>
      <c r="E92" s="88" t="s">
        <v>196</v>
      </c>
      <c r="F92" s="74">
        <v>250</v>
      </c>
      <c r="G92" s="71">
        <v>9.75</v>
      </c>
      <c r="H92" s="74">
        <v>5.03</v>
      </c>
      <c r="I92" s="73">
        <v>22.2</v>
      </c>
      <c r="J92" s="73">
        <v>175.58</v>
      </c>
      <c r="K92" s="120" t="s">
        <v>126</v>
      </c>
      <c r="L92" s="83">
        <v>34.97</v>
      </c>
    </row>
    <row r="93" spans="1:12" ht="15" x14ac:dyDescent="0.2">
      <c r="A93" s="134"/>
      <c r="B93" s="135"/>
      <c r="C93" s="136"/>
      <c r="D93" s="77" t="s">
        <v>39</v>
      </c>
      <c r="E93" s="88" t="s">
        <v>197</v>
      </c>
      <c r="F93" s="74">
        <v>250</v>
      </c>
      <c r="G93" s="71">
        <v>18.54</v>
      </c>
      <c r="H93" s="73">
        <v>17.899999999999999</v>
      </c>
      <c r="I93" s="73">
        <v>52.97</v>
      </c>
      <c r="J93" s="73">
        <v>447.21</v>
      </c>
      <c r="K93" s="120" t="s">
        <v>123</v>
      </c>
      <c r="L93" s="83">
        <v>128.12</v>
      </c>
    </row>
    <row r="94" spans="1:12" ht="15" x14ac:dyDescent="0.2">
      <c r="A94" s="134"/>
      <c r="B94" s="135"/>
      <c r="C94" s="136"/>
      <c r="D94" s="77" t="s">
        <v>40</v>
      </c>
      <c r="E94" s="88" t="s">
        <v>61</v>
      </c>
      <c r="F94" s="74">
        <v>200</v>
      </c>
      <c r="G94" s="71">
        <v>0.32</v>
      </c>
      <c r="H94" s="70">
        <v>0.08</v>
      </c>
      <c r="I94" s="73">
        <v>26.88</v>
      </c>
      <c r="J94" s="73">
        <v>103.51</v>
      </c>
      <c r="K94" s="122" t="s">
        <v>79</v>
      </c>
      <c r="L94" s="83">
        <v>30.12</v>
      </c>
    </row>
    <row r="95" spans="1:12" ht="15" x14ac:dyDescent="0.2">
      <c r="A95" s="134"/>
      <c r="B95" s="135"/>
      <c r="C95" s="136"/>
      <c r="D95" s="77" t="s">
        <v>31</v>
      </c>
      <c r="E95" s="88" t="s">
        <v>34</v>
      </c>
      <c r="F95" s="74">
        <v>30</v>
      </c>
      <c r="G95" s="71">
        <v>2.4</v>
      </c>
      <c r="H95" s="73">
        <v>0.3</v>
      </c>
      <c r="I95" s="73">
        <v>14.4</v>
      </c>
      <c r="J95" s="73">
        <v>72</v>
      </c>
      <c r="K95" s="120" t="s">
        <v>79</v>
      </c>
      <c r="L95" s="83">
        <v>2.7</v>
      </c>
    </row>
    <row r="96" spans="1:12" ht="15" x14ac:dyDescent="0.2">
      <c r="A96" s="134"/>
      <c r="B96" s="135"/>
      <c r="C96" s="136"/>
      <c r="D96" s="77" t="s">
        <v>31</v>
      </c>
      <c r="E96" s="88" t="s">
        <v>35</v>
      </c>
      <c r="F96" s="74">
        <v>20</v>
      </c>
      <c r="G96" s="76">
        <v>1.6</v>
      </c>
      <c r="H96" s="72">
        <v>0.2</v>
      </c>
      <c r="I96" s="72">
        <v>9.3000000000000007</v>
      </c>
      <c r="J96" s="74">
        <v>46</v>
      </c>
      <c r="K96" s="120" t="s">
        <v>80</v>
      </c>
      <c r="L96" s="155">
        <v>1.8</v>
      </c>
    </row>
    <row r="97" spans="1:12" ht="15" x14ac:dyDescent="0.2">
      <c r="A97" s="137"/>
      <c r="B97" s="138"/>
      <c r="C97" s="139"/>
      <c r="D97" s="152" t="s">
        <v>22</v>
      </c>
      <c r="E97" s="106"/>
      <c r="F97" s="106"/>
      <c r="G97" s="106">
        <v>33.11</v>
      </c>
      <c r="H97" s="106">
        <v>23.48</v>
      </c>
      <c r="I97" s="106">
        <v>127.38</v>
      </c>
      <c r="J97" s="106">
        <v>852.57</v>
      </c>
      <c r="K97" s="107"/>
      <c r="L97" s="154">
        <f>SUM(L91:L96)</f>
        <v>224.27</v>
      </c>
    </row>
    <row r="98" spans="1:12" ht="15.75" thickBot="1" x14ac:dyDescent="0.25">
      <c r="A98" s="143">
        <f>A84</f>
        <v>2</v>
      </c>
      <c r="B98" s="144">
        <f>B84</f>
        <v>1</v>
      </c>
      <c r="C98" s="109" t="s">
        <v>4</v>
      </c>
      <c r="D98" s="111"/>
      <c r="E98" s="28"/>
      <c r="F98" s="28"/>
      <c r="G98" s="28">
        <f>G90+G97</f>
        <v>57.900000000000006</v>
      </c>
      <c r="H98" s="28">
        <f>H90+H97</f>
        <v>55.83</v>
      </c>
      <c r="I98" s="28">
        <f>I90+I97</f>
        <v>241.03999999999996</v>
      </c>
      <c r="J98" s="28">
        <f>J90+J97</f>
        <v>1687.52</v>
      </c>
      <c r="K98" s="36"/>
      <c r="L98" s="153">
        <f>L90+L97</f>
        <v>373.79</v>
      </c>
    </row>
    <row r="99" spans="1:12" ht="15" x14ac:dyDescent="0.2">
      <c r="A99" s="131">
        <v>2</v>
      </c>
      <c r="B99" s="132">
        <v>2</v>
      </c>
      <c r="C99" s="133" t="s">
        <v>20</v>
      </c>
      <c r="D99" s="77" t="s">
        <v>88</v>
      </c>
      <c r="E99" s="69" t="s">
        <v>205</v>
      </c>
      <c r="F99" s="74" t="s">
        <v>89</v>
      </c>
      <c r="G99" s="71">
        <v>2.2000000000000002</v>
      </c>
      <c r="H99" s="73">
        <v>13.38</v>
      </c>
      <c r="I99" s="73">
        <v>13.92</v>
      </c>
      <c r="J99" s="73">
        <v>185.95</v>
      </c>
      <c r="K99" s="156" t="s">
        <v>151</v>
      </c>
      <c r="L99" s="82">
        <v>36.11</v>
      </c>
    </row>
    <row r="100" spans="1:12" ht="25.5" x14ac:dyDescent="0.2">
      <c r="A100" s="134"/>
      <c r="B100" s="135"/>
      <c r="C100" s="136"/>
      <c r="D100" s="77" t="s">
        <v>48</v>
      </c>
      <c r="E100" s="69" t="s">
        <v>206</v>
      </c>
      <c r="F100" s="74">
        <v>80</v>
      </c>
      <c r="G100" s="84">
        <v>11.87</v>
      </c>
      <c r="H100" s="74">
        <v>2.79</v>
      </c>
      <c r="I100" s="74">
        <v>8.34</v>
      </c>
      <c r="J100" s="74">
        <v>104.92</v>
      </c>
      <c r="K100" s="122" t="s">
        <v>80</v>
      </c>
      <c r="L100" s="83">
        <v>49.77</v>
      </c>
    </row>
    <row r="101" spans="1:12" ht="15" x14ac:dyDescent="0.2">
      <c r="A101" s="134"/>
      <c r="B101" s="135"/>
      <c r="C101" s="136"/>
      <c r="D101" s="77" t="s">
        <v>100</v>
      </c>
      <c r="E101" s="69" t="s">
        <v>47</v>
      </c>
      <c r="F101" s="70">
        <v>150</v>
      </c>
      <c r="G101" s="71">
        <v>3.15</v>
      </c>
      <c r="H101" s="70">
        <v>5.6</v>
      </c>
      <c r="I101" s="73">
        <v>20.18</v>
      </c>
      <c r="J101" s="73">
        <v>148.4</v>
      </c>
      <c r="K101" s="122" t="s">
        <v>124</v>
      </c>
      <c r="L101" s="83">
        <v>35.04</v>
      </c>
    </row>
    <row r="102" spans="1:12" ht="15" x14ac:dyDescent="0.2">
      <c r="A102" s="134"/>
      <c r="B102" s="135"/>
      <c r="C102" s="136"/>
      <c r="D102" s="77" t="s">
        <v>30</v>
      </c>
      <c r="E102" s="69" t="s">
        <v>44</v>
      </c>
      <c r="F102" s="70">
        <v>200</v>
      </c>
      <c r="G102" s="71">
        <v>1.87</v>
      </c>
      <c r="H102" s="70">
        <v>1.6</v>
      </c>
      <c r="I102" s="73">
        <v>24.05</v>
      </c>
      <c r="J102" s="73">
        <v>119.92</v>
      </c>
      <c r="K102" s="122"/>
      <c r="L102" s="83">
        <v>12.85</v>
      </c>
    </row>
    <row r="103" spans="1:12" ht="15" x14ac:dyDescent="0.2">
      <c r="A103" s="134"/>
      <c r="B103" s="135"/>
      <c r="C103" s="136"/>
      <c r="D103" s="77" t="s">
        <v>31</v>
      </c>
      <c r="E103" s="69" t="s">
        <v>207</v>
      </c>
      <c r="F103" s="70">
        <v>20</v>
      </c>
      <c r="G103" s="71"/>
      <c r="H103" s="70"/>
      <c r="I103" s="73"/>
      <c r="J103" s="73"/>
      <c r="K103" s="122"/>
      <c r="L103" s="83">
        <v>10.8</v>
      </c>
    </row>
    <row r="104" spans="1:12" ht="15" x14ac:dyDescent="0.2">
      <c r="A104" s="134"/>
      <c r="B104" s="135"/>
      <c r="C104" s="136"/>
      <c r="D104" s="77" t="s">
        <v>31</v>
      </c>
      <c r="E104" s="69" t="s">
        <v>34</v>
      </c>
      <c r="F104" s="74">
        <v>35</v>
      </c>
      <c r="G104" s="76">
        <v>2.8</v>
      </c>
      <c r="H104" s="72">
        <v>0.35</v>
      </c>
      <c r="I104" s="72">
        <v>16.8</v>
      </c>
      <c r="J104" s="74">
        <v>84</v>
      </c>
      <c r="K104" s="122" t="s">
        <v>80</v>
      </c>
      <c r="L104" s="83">
        <v>3.15</v>
      </c>
    </row>
    <row r="105" spans="1:12" ht="15.75" thickBot="1" x14ac:dyDescent="0.25">
      <c r="A105" s="134"/>
      <c r="B105" s="135"/>
      <c r="C105" s="136"/>
      <c r="D105" s="77" t="s">
        <v>31</v>
      </c>
      <c r="E105" s="69" t="s">
        <v>35</v>
      </c>
      <c r="F105" s="74">
        <v>20</v>
      </c>
      <c r="G105" s="76">
        <v>1.6</v>
      </c>
      <c r="H105" s="72">
        <v>0.2</v>
      </c>
      <c r="I105" s="72">
        <v>9.3000000000000007</v>
      </c>
      <c r="J105" s="74">
        <v>46</v>
      </c>
      <c r="K105" s="120" t="s">
        <v>80</v>
      </c>
      <c r="L105" s="92">
        <v>1.8</v>
      </c>
    </row>
    <row r="106" spans="1:12" ht="15.75" thickBot="1" x14ac:dyDescent="0.25">
      <c r="A106" s="137"/>
      <c r="B106" s="145"/>
      <c r="C106" s="138"/>
      <c r="D106" s="139"/>
      <c r="E106" s="64" t="s">
        <v>22</v>
      </c>
      <c r="F106" s="27"/>
      <c r="G106" s="27">
        <v>48.56</v>
      </c>
      <c r="H106" s="27">
        <v>61.79</v>
      </c>
      <c r="I106" s="27">
        <v>128.05000000000001</v>
      </c>
      <c r="J106" s="27">
        <v>1258.78</v>
      </c>
      <c r="K106" s="35"/>
      <c r="L106" s="81">
        <v>149.52000000000001</v>
      </c>
    </row>
    <row r="107" spans="1:12" x14ac:dyDescent="0.2">
      <c r="A107" s="146">
        <v>2</v>
      </c>
      <c r="B107" s="141">
        <f>A99</f>
        <v>2</v>
      </c>
      <c r="C107" s="141" t="s">
        <v>21</v>
      </c>
      <c r="D107" s="77" t="s">
        <v>88</v>
      </c>
      <c r="E107" s="69" t="s">
        <v>201</v>
      </c>
      <c r="F107" s="74" t="s">
        <v>208</v>
      </c>
      <c r="G107" s="71">
        <v>0.42</v>
      </c>
      <c r="H107" s="73">
        <v>4.99</v>
      </c>
      <c r="I107" s="73">
        <v>1.08</v>
      </c>
      <c r="J107" s="73">
        <v>50.94</v>
      </c>
      <c r="K107" s="157" t="s">
        <v>159</v>
      </c>
      <c r="L107" s="82">
        <v>30.28</v>
      </c>
    </row>
    <row r="108" spans="1:12" ht="25.5" x14ac:dyDescent="0.2">
      <c r="A108" s="146"/>
      <c r="B108" s="147"/>
      <c r="C108" s="135"/>
      <c r="D108" s="77" t="s">
        <v>102</v>
      </c>
      <c r="E108" s="69" t="s">
        <v>202</v>
      </c>
      <c r="F108" s="70" t="s">
        <v>45</v>
      </c>
      <c r="G108" s="71">
        <v>4.7699999999999996</v>
      </c>
      <c r="H108" s="73">
        <v>8.57</v>
      </c>
      <c r="I108" s="73">
        <v>7.7</v>
      </c>
      <c r="J108" s="73">
        <v>127.1</v>
      </c>
      <c r="K108" s="122" t="s">
        <v>169</v>
      </c>
      <c r="L108" s="83">
        <v>47.54</v>
      </c>
    </row>
    <row r="109" spans="1:12" x14ac:dyDescent="0.2">
      <c r="A109" s="146"/>
      <c r="B109" s="147"/>
      <c r="C109" s="135"/>
      <c r="D109" s="77" t="s">
        <v>48</v>
      </c>
      <c r="E109" s="69" t="s">
        <v>203</v>
      </c>
      <c r="F109" s="74">
        <v>100</v>
      </c>
      <c r="G109" s="71">
        <v>20.04</v>
      </c>
      <c r="H109" s="73">
        <v>7.33</v>
      </c>
      <c r="I109" s="73">
        <v>0.18</v>
      </c>
      <c r="J109" s="73">
        <v>148.78</v>
      </c>
      <c r="K109" s="120" t="s">
        <v>149</v>
      </c>
      <c r="L109" s="83">
        <v>88.21</v>
      </c>
    </row>
    <row r="110" spans="1:12" ht="15" x14ac:dyDescent="0.2">
      <c r="A110" s="134"/>
      <c r="B110" s="135"/>
      <c r="C110" s="136"/>
      <c r="D110" s="77" t="s">
        <v>100</v>
      </c>
      <c r="E110" s="69" t="s">
        <v>47</v>
      </c>
      <c r="F110" s="74">
        <v>150</v>
      </c>
      <c r="G110" s="71">
        <v>3.15</v>
      </c>
      <c r="H110" s="73">
        <v>5.6</v>
      </c>
      <c r="I110" s="73">
        <v>20.18</v>
      </c>
      <c r="J110" s="73">
        <v>148.4</v>
      </c>
      <c r="K110" s="120" t="s">
        <v>79</v>
      </c>
      <c r="L110" s="83">
        <v>35.04</v>
      </c>
    </row>
    <row r="111" spans="1:12" ht="15" x14ac:dyDescent="0.2">
      <c r="A111" s="134"/>
      <c r="B111" s="135"/>
      <c r="C111" s="136"/>
      <c r="D111" s="77" t="s">
        <v>40</v>
      </c>
      <c r="E111" s="69" t="s">
        <v>204</v>
      </c>
      <c r="F111" s="74">
        <v>200</v>
      </c>
      <c r="G111" s="76">
        <v>0.25</v>
      </c>
      <c r="H111" s="72">
        <v>0.04</v>
      </c>
      <c r="I111" s="72">
        <v>26.82</v>
      </c>
      <c r="J111" s="74">
        <v>102.49</v>
      </c>
      <c r="K111" s="120" t="s">
        <v>80</v>
      </c>
      <c r="L111" s="83">
        <v>17.8</v>
      </c>
    </row>
    <row r="112" spans="1:12" ht="15" x14ac:dyDescent="0.2">
      <c r="A112" s="134"/>
      <c r="B112" s="135"/>
      <c r="C112" s="136"/>
      <c r="D112" s="77" t="s">
        <v>31</v>
      </c>
      <c r="E112" s="69" t="s">
        <v>34</v>
      </c>
      <c r="F112" s="74">
        <v>40</v>
      </c>
      <c r="G112" s="76">
        <v>3.2</v>
      </c>
      <c r="H112" s="72">
        <v>0.4</v>
      </c>
      <c r="I112" s="72">
        <v>19.2</v>
      </c>
      <c r="J112" s="74">
        <v>96</v>
      </c>
      <c r="K112" s="120" t="s">
        <v>80</v>
      </c>
      <c r="L112" s="83">
        <v>3.6</v>
      </c>
    </row>
    <row r="113" spans="1:12" ht="15.75" thickBot="1" x14ac:dyDescent="0.25">
      <c r="A113" s="134"/>
      <c r="B113" s="135"/>
      <c r="C113" s="136"/>
      <c r="D113" s="77" t="s">
        <v>31</v>
      </c>
      <c r="E113" s="69" t="s">
        <v>35</v>
      </c>
      <c r="F113" s="74">
        <v>20</v>
      </c>
      <c r="G113" s="76">
        <v>1.6</v>
      </c>
      <c r="H113" s="70">
        <v>0.2</v>
      </c>
      <c r="I113" s="72">
        <v>9.3000000000000007</v>
      </c>
      <c r="J113" s="74">
        <v>46</v>
      </c>
      <c r="K113" s="121"/>
      <c r="L113" s="92">
        <v>1.8</v>
      </c>
    </row>
    <row r="114" spans="1:12" ht="15.75" thickBot="1" x14ac:dyDescent="0.25">
      <c r="A114" s="137"/>
      <c r="B114" s="138"/>
      <c r="C114" s="139"/>
      <c r="D114" s="152" t="s">
        <v>22</v>
      </c>
      <c r="E114" s="27"/>
      <c r="F114" s="27"/>
      <c r="G114" s="27">
        <f>SUM(G107:G113)</f>
        <v>33.429999999999993</v>
      </c>
      <c r="H114" s="27">
        <f>SUM(H107:H113)</f>
        <v>27.13</v>
      </c>
      <c r="I114" s="27">
        <f>SUM(I107:I113)</f>
        <v>84.46</v>
      </c>
      <c r="J114" s="27">
        <f>SUM(J107:J113)</f>
        <v>719.71</v>
      </c>
      <c r="K114" s="35"/>
      <c r="L114" s="95">
        <f>SUM(L107:L113)</f>
        <v>224.26999999999998</v>
      </c>
    </row>
    <row r="115" spans="1:12" ht="15.75" thickBot="1" x14ac:dyDescent="0.25">
      <c r="A115" s="143">
        <f>A99</f>
        <v>2</v>
      </c>
      <c r="B115" s="144">
        <f>B99</f>
        <v>2</v>
      </c>
      <c r="C115" s="109" t="s">
        <v>4</v>
      </c>
      <c r="D115" s="111"/>
      <c r="E115" s="28"/>
      <c r="F115" s="28"/>
      <c r="G115" s="28">
        <f>G106+G114</f>
        <v>81.99</v>
      </c>
      <c r="H115" s="28">
        <f>H106+H114</f>
        <v>88.92</v>
      </c>
      <c r="I115" s="28">
        <f>I106+I114</f>
        <v>212.51</v>
      </c>
      <c r="J115" s="28">
        <f>J106+J114</f>
        <v>1978.49</v>
      </c>
      <c r="K115" s="36"/>
      <c r="L115" s="37">
        <f>L106+L114</f>
        <v>373.78999999999996</v>
      </c>
    </row>
    <row r="116" spans="1:12" ht="25.5" x14ac:dyDescent="0.2">
      <c r="A116" s="131">
        <v>2</v>
      </c>
      <c r="B116" s="132">
        <v>3</v>
      </c>
      <c r="C116" s="133" t="s">
        <v>20</v>
      </c>
      <c r="D116" s="77" t="s">
        <v>29</v>
      </c>
      <c r="E116" s="69" t="s">
        <v>212</v>
      </c>
      <c r="F116" s="70">
        <v>250</v>
      </c>
      <c r="G116" s="71">
        <v>27.76</v>
      </c>
      <c r="H116" s="73">
        <v>14.55</v>
      </c>
      <c r="I116" s="72">
        <v>45.56</v>
      </c>
      <c r="J116" s="73">
        <v>437.64</v>
      </c>
      <c r="K116" s="159" t="s">
        <v>161</v>
      </c>
      <c r="L116" s="82">
        <v>97.55</v>
      </c>
    </row>
    <row r="117" spans="1:12" ht="15" x14ac:dyDescent="0.2">
      <c r="A117" s="134"/>
      <c r="B117" s="135"/>
      <c r="C117" s="136"/>
      <c r="D117" s="77" t="s">
        <v>93</v>
      </c>
      <c r="E117" s="69" t="s">
        <v>95</v>
      </c>
      <c r="F117" s="70" t="s">
        <v>193</v>
      </c>
      <c r="G117" s="71">
        <v>0.24</v>
      </c>
      <c r="H117" s="73">
        <v>4</v>
      </c>
      <c r="I117" s="73">
        <v>1.1599999999999999</v>
      </c>
      <c r="J117" s="73">
        <v>41.55</v>
      </c>
      <c r="K117" s="160" t="s">
        <v>116</v>
      </c>
      <c r="L117" s="83">
        <v>18.22</v>
      </c>
    </row>
    <row r="118" spans="1:12" ht="15" x14ac:dyDescent="0.2">
      <c r="A118" s="134"/>
      <c r="B118" s="135"/>
      <c r="C118" s="136"/>
      <c r="D118" s="77" t="s">
        <v>30</v>
      </c>
      <c r="E118" s="69" t="s">
        <v>74</v>
      </c>
      <c r="F118" s="74" t="s">
        <v>75</v>
      </c>
      <c r="G118" s="84">
        <v>0.11</v>
      </c>
      <c r="H118" s="73"/>
      <c r="I118" s="72">
        <v>15.18</v>
      </c>
      <c r="J118" s="73">
        <v>58.28</v>
      </c>
      <c r="K118" s="161" t="s">
        <v>117</v>
      </c>
      <c r="L118" s="83">
        <v>6.1</v>
      </c>
    </row>
    <row r="119" spans="1:12" ht="15.75" customHeight="1" x14ac:dyDescent="0.2">
      <c r="A119" s="134"/>
      <c r="B119" s="135"/>
      <c r="C119" s="136"/>
      <c r="D119" s="77" t="s">
        <v>92</v>
      </c>
      <c r="E119" s="69" t="s">
        <v>129</v>
      </c>
      <c r="F119" s="74" t="s">
        <v>130</v>
      </c>
      <c r="G119" s="76">
        <v>4.12</v>
      </c>
      <c r="H119" s="72">
        <v>6.35</v>
      </c>
      <c r="I119" s="72">
        <v>17.5</v>
      </c>
      <c r="J119" s="74">
        <v>143.97999999999999</v>
      </c>
      <c r="K119" s="120" t="s">
        <v>80</v>
      </c>
      <c r="L119" s="83">
        <v>25.4</v>
      </c>
    </row>
    <row r="120" spans="1:12" ht="15.75" thickBot="1" x14ac:dyDescent="0.25">
      <c r="A120" s="134"/>
      <c r="B120" s="135"/>
      <c r="C120" s="136"/>
      <c r="D120" s="77" t="s">
        <v>31</v>
      </c>
      <c r="E120" s="69" t="s">
        <v>34</v>
      </c>
      <c r="F120" s="74">
        <v>25</v>
      </c>
      <c r="G120" s="76">
        <v>2</v>
      </c>
      <c r="H120" s="72">
        <v>0.25</v>
      </c>
      <c r="I120" s="72">
        <v>12</v>
      </c>
      <c r="J120" s="74">
        <v>60</v>
      </c>
      <c r="K120" s="120" t="s">
        <v>80</v>
      </c>
      <c r="L120" s="92">
        <v>2.25</v>
      </c>
    </row>
    <row r="121" spans="1:12" ht="15.75" thickBot="1" x14ac:dyDescent="0.25">
      <c r="A121" s="137"/>
      <c r="B121" s="138"/>
      <c r="C121" s="139"/>
      <c r="D121" s="152" t="s">
        <v>22</v>
      </c>
      <c r="E121" s="27"/>
      <c r="F121" s="27"/>
      <c r="G121" s="27">
        <f>SUM(G116:G120)</f>
        <v>34.229999999999997</v>
      </c>
      <c r="H121" s="27">
        <f>SUM(H116:H120)</f>
        <v>25.15</v>
      </c>
      <c r="I121" s="27">
        <f>SUM(I116:I120)</f>
        <v>91.4</v>
      </c>
      <c r="J121" s="27">
        <f>SUM(J116:J120)</f>
        <v>741.45</v>
      </c>
      <c r="K121" s="35"/>
      <c r="L121" s="81">
        <f>SUM(L116:L120)</f>
        <v>149.51999999999998</v>
      </c>
    </row>
    <row r="122" spans="1:12" ht="15" x14ac:dyDescent="0.2">
      <c r="A122" s="140">
        <f>A116</f>
        <v>2</v>
      </c>
      <c r="B122" s="141">
        <f>B116</f>
        <v>3</v>
      </c>
      <c r="C122" s="142" t="s">
        <v>21</v>
      </c>
      <c r="D122" s="77" t="s">
        <v>28</v>
      </c>
      <c r="E122" s="69" t="s">
        <v>165</v>
      </c>
      <c r="F122" s="74" t="s">
        <v>166</v>
      </c>
      <c r="G122" s="71">
        <v>0.27</v>
      </c>
      <c r="H122" s="70">
        <v>4.99</v>
      </c>
      <c r="I122" s="73">
        <v>1.31</v>
      </c>
      <c r="J122" s="73">
        <v>51.24</v>
      </c>
      <c r="K122" s="124" t="s">
        <v>79</v>
      </c>
      <c r="L122" s="82">
        <v>24.81</v>
      </c>
    </row>
    <row r="123" spans="1:12" ht="25.5" x14ac:dyDescent="0.2">
      <c r="A123" s="134"/>
      <c r="B123" s="135"/>
      <c r="C123" s="136"/>
      <c r="D123" s="77" t="s">
        <v>102</v>
      </c>
      <c r="E123" s="69" t="s">
        <v>191</v>
      </c>
      <c r="F123" s="70" t="s">
        <v>45</v>
      </c>
      <c r="G123" s="71">
        <v>4.5599999999999996</v>
      </c>
      <c r="H123" s="73">
        <v>6.12</v>
      </c>
      <c r="I123" s="73">
        <v>11.89</v>
      </c>
      <c r="J123" s="73">
        <v>122.55</v>
      </c>
      <c r="K123" s="122" t="s">
        <v>84</v>
      </c>
      <c r="L123" s="83">
        <v>43.3</v>
      </c>
    </row>
    <row r="124" spans="1:12" ht="15" x14ac:dyDescent="0.2">
      <c r="A124" s="134"/>
      <c r="B124" s="135"/>
      <c r="C124" s="136"/>
      <c r="D124" s="77" t="s">
        <v>29</v>
      </c>
      <c r="E124" s="69" t="s">
        <v>210</v>
      </c>
      <c r="F124" s="70" t="s">
        <v>99</v>
      </c>
      <c r="G124" s="71">
        <v>17.73</v>
      </c>
      <c r="H124" s="73">
        <v>7.98</v>
      </c>
      <c r="I124" s="73">
        <v>4.83</v>
      </c>
      <c r="J124" s="73">
        <v>173.62</v>
      </c>
      <c r="K124" s="120" t="s">
        <v>113</v>
      </c>
      <c r="L124" s="83">
        <v>83.03</v>
      </c>
    </row>
    <row r="125" spans="1:12" ht="15" x14ac:dyDescent="0.2">
      <c r="A125" s="134"/>
      <c r="B125" s="135"/>
      <c r="C125" s="136"/>
      <c r="D125" s="77" t="s">
        <v>100</v>
      </c>
      <c r="E125" s="69" t="s">
        <v>94</v>
      </c>
      <c r="F125" s="74">
        <v>150</v>
      </c>
      <c r="G125" s="71">
        <v>5.63</v>
      </c>
      <c r="H125" s="73">
        <v>4.8899999999999997</v>
      </c>
      <c r="I125" s="73">
        <v>36.44</v>
      </c>
      <c r="J125" s="73">
        <v>212.33</v>
      </c>
      <c r="K125" s="157" t="s">
        <v>79</v>
      </c>
      <c r="L125" s="83">
        <v>17.63</v>
      </c>
    </row>
    <row r="126" spans="1:12" ht="15" x14ac:dyDescent="0.2">
      <c r="A126" s="134"/>
      <c r="B126" s="135"/>
      <c r="C126" s="136"/>
      <c r="D126" s="77" t="s">
        <v>40</v>
      </c>
      <c r="E126" s="69" t="s">
        <v>46</v>
      </c>
      <c r="F126" s="74">
        <v>200</v>
      </c>
      <c r="G126" s="76">
        <v>1.1000000000000001</v>
      </c>
      <c r="H126" s="70"/>
      <c r="I126" s="73">
        <v>33.08</v>
      </c>
      <c r="J126" s="72">
        <v>129.19999999999999</v>
      </c>
      <c r="K126" s="120" t="s">
        <v>127</v>
      </c>
      <c r="L126" s="83">
        <v>9.35</v>
      </c>
    </row>
    <row r="127" spans="1:12" ht="15" x14ac:dyDescent="0.2">
      <c r="A127" s="134"/>
      <c r="B127" s="135"/>
      <c r="C127" s="136"/>
      <c r="D127" s="77" t="s">
        <v>31</v>
      </c>
      <c r="E127" s="69" t="s">
        <v>34</v>
      </c>
      <c r="F127" s="74">
        <v>20</v>
      </c>
      <c r="G127" s="84">
        <v>1.6</v>
      </c>
      <c r="H127" s="73">
        <v>0.2</v>
      </c>
      <c r="I127" s="74">
        <v>9.6</v>
      </c>
      <c r="J127" s="74">
        <v>48</v>
      </c>
      <c r="K127" s="162" t="s">
        <v>80</v>
      </c>
      <c r="L127" s="83">
        <v>1.8</v>
      </c>
    </row>
    <row r="128" spans="1:12" ht="26.25" thickBot="1" x14ac:dyDescent="0.25">
      <c r="A128" s="134"/>
      <c r="B128" s="135"/>
      <c r="C128" s="136"/>
      <c r="D128" s="158" t="s">
        <v>209</v>
      </c>
      <c r="E128" s="69" t="s">
        <v>211</v>
      </c>
      <c r="F128" s="74">
        <v>80</v>
      </c>
      <c r="G128" s="76">
        <v>5</v>
      </c>
      <c r="H128" s="72">
        <v>9.6999999999999993</v>
      </c>
      <c r="I128" s="72">
        <v>52</v>
      </c>
      <c r="J128" s="74">
        <v>306</v>
      </c>
      <c r="K128" s="162" t="s">
        <v>80</v>
      </c>
      <c r="L128" s="92">
        <v>44.35</v>
      </c>
    </row>
    <row r="129" spans="1:12" ht="15.75" thickBot="1" x14ac:dyDescent="0.25">
      <c r="A129" s="137"/>
      <c r="B129" s="138"/>
      <c r="C129" s="139"/>
      <c r="D129" s="152" t="s">
        <v>22</v>
      </c>
      <c r="E129" s="27"/>
      <c r="F129" s="27"/>
      <c r="G129" s="27">
        <f>SUM(G122:G128)</f>
        <v>35.89</v>
      </c>
      <c r="H129" s="27">
        <f>SUM(H122:H128)</f>
        <v>33.879999999999995</v>
      </c>
      <c r="I129" s="27">
        <f>SUM(I122:I128)</f>
        <v>149.14999999999998</v>
      </c>
      <c r="J129" s="27">
        <f>SUM(J122:J128)</f>
        <v>1042.94</v>
      </c>
      <c r="K129" s="35"/>
      <c r="L129" s="95">
        <f>SUM(L122:L128)</f>
        <v>224.26999999999998</v>
      </c>
    </row>
    <row r="130" spans="1:12" ht="15.75" thickBot="1" x14ac:dyDescent="0.25">
      <c r="A130" s="143">
        <f>A116</f>
        <v>2</v>
      </c>
      <c r="B130" s="144">
        <f>B116</f>
        <v>3</v>
      </c>
      <c r="C130" s="109" t="s">
        <v>4</v>
      </c>
      <c r="D130" s="111"/>
      <c r="E130" s="28"/>
      <c r="F130" s="28"/>
      <c r="G130" s="28">
        <f>G121+G129</f>
        <v>70.12</v>
      </c>
      <c r="H130" s="28">
        <f>H121+H129</f>
        <v>59.029999999999994</v>
      </c>
      <c r="I130" s="28">
        <f>I121+I129</f>
        <v>240.54999999999998</v>
      </c>
      <c r="J130" s="28">
        <f>J121+J129</f>
        <v>1784.39</v>
      </c>
      <c r="K130" s="36"/>
      <c r="L130" s="37">
        <f>L121+L129</f>
        <v>373.78999999999996</v>
      </c>
    </row>
    <row r="131" spans="1:12" ht="15" x14ac:dyDescent="0.2">
      <c r="A131" s="131">
        <v>2</v>
      </c>
      <c r="B131" s="132">
        <v>4</v>
      </c>
      <c r="C131" s="133" t="s">
        <v>20</v>
      </c>
      <c r="D131" s="77" t="s">
        <v>42</v>
      </c>
      <c r="E131" s="69" t="s">
        <v>67</v>
      </c>
      <c r="F131" s="74" t="s">
        <v>188</v>
      </c>
      <c r="G131" s="71">
        <v>14.53</v>
      </c>
      <c r="H131" s="73">
        <v>10.5</v>
      </c>
      <c r="I131" s="73">
        <v>18.18</v>
      </c>
      <c r="J131" s="72">
        <v>224.03</v>
      </c>
      <c r="K131" s="157" t="s">
        <v>160</v>
      </c>
      <c r="L131" s="82">
        <v>74.56</v>
      </c>
    </row>
    <row r="132" spans="1:12" ht="15" x14ac:dyDescent="0.2">
      <c r="A132" s="134"/>
      <c r="B132" s="135"/>
      <c r="C132" s="136"/>
      <c r="D132" s="77" t="s">
        <v>43</v>
      </c>
      <c r="E132" s="69" t="s">
        <v>215</v>
      </c>
      <c r="F132" s="74" t="s">
        <v>172</v>
      </c>
      <c r="G132" s="71">
        <v>6.02</v>
      </c>
      <c r="H132" s="72">
        <v>11.67</v>
      </c>
      <c r="I132" s="73">
        <v>39.42</v>
      </c>
      <c r="J132" s="72">
        <v>284.73</v>
      </c>
      <c r="K132" s="120" t="s">
        <v>123</v>
      </c>
      <c r="L132" s="83">
        <v>43.68</v>
      </c>
    </row>
    <row r="133" spans="1:12" ht="15" x14ac:dyDescent="0.2">
      <c r="A133" s="134"/>
      <c r="B133" s="135"/>
      <c r="C133" s="136"/>
      <c r="D133" s="77" t="s">
        <v>40</v>
      </c>
      <c r="E133" s="69" t="s">
        <v>66</v>
      </c>
      <c r="F133" s="70">
        <v>200</v>
      </c>
      <c r="G133" s="71"/>
      <c r="H133" s="74"/>
      <c r="I133" s="73">
        <v>19.399999999999999</v>
      </c>
      <c r="J133" s="73">
        <v>78</v>
      </c>
      <c r="K133" s="157" t="s">
        <v>79</v>
      </c>
      <c r="L133" s="83">
        <v>10.07</v>
      </c>
    </row>
    <row r="134" spans="1:12" ht="15" x14ac:dyDescent="0.2">
      <c r="A134" s="134"/>
      <c r="B134" s="135"/>
      <c r="C134" s="136"/>
      <c r="D134" s="77" t="s">
        <v>31</v>
      </c>
      <c r="E134" s="69" t="s">
        <v>34</v>
      </c>
      <c r="F134" s="70">
        <v>25</v>
      </c>
      <c r="G134" s="71">
        <v>2</v>
      </c>
      <c r="H134" s="70">
        <v>0.25</v>
      </c>
      <c r="I134" s="73">
        <v>12</v>
      </c>
      <c r="J134" s="73">
        <v>60</v>
      </c>
      <c r="K134" s="157" t="s">
        <v>124</v>
      </c>
      <c r="L134" s="83">
        <v>2.25</v>
      </c>
    </row>
    <row r="135" spans="1:12" ht="15" x14ac:dyDescent="0.2">
      <c r="A135" s="134"/>
      <c r="B135" s="135"/>
      <c r="C135" s="136"/>
      <c r="D135" s="77" t="s">
        <v>31</v>
      </c>
      <c r="E135" s="69" t="s">
        <v>35</v>
      </c>
      <c r="F135" s="70">
        <v>20</v>
      </c>
      <c r="G135" s="71">
        <v>1.6</v>
      </c>
      <c r="H135" s="70">
        <v>0.2</v>
      </c>
      <c r="I135" s="73">
        <v>9.3000000000000007</v>
      </c>
      <c r="J135" s="73">
        <v>46</v>
      </c>
      <c r="K135" s="157"/>
      <c r="L135" s="83">
        <v>1.8</v>
      </c>
    </row>
    <row r="136" spans="1:12" ht="15.75" thickBot="1" x14ac:dyDescent="0.25">
      <c r="A136" s="134"/>
      <c r="B136" s="135"/>
      <c r="C136" s="136"/>
      <c r="D136" s="77" t="s">
        <v>156</v>
      </c>
      <c r="E136" s="69" t="s">
        <v>51</v>
      </c>
      <c r="F136" s="74">
        <v>110</v>
      </c>
      <c r="G136" s="76">
        <v>0.44</v>
      </c>
      <c r="H136" s="72"/>
      <c r="I136" s="72">
        <v>12.43</v>
      </c>
      <c r="J136" s="74">
        <v>50.6</v>
      </c>
      <c r="K136" s="162" t="s">
        <v>80</v>
      </c>
      <c r="L136" s="92">
        <v>17.16</v>
      </c>
    </row>
    <row r="137" spans="1:12" ht="15.75" thickBot="1" x14ac:dyDescent="0.25">
      <c r="A137" s="137"/>
      <c r="B137" s="138"/>
      <c r="C137" s="139"/>
      <c r="D137" s="152" t="s">
        <v>22</v>
      </c>
      <c r="E137" s="27"/>
      <c r="F137" s="27"/>
      <c r="G137" s="27">
        <f>SUM(G131:G136)</f>
        <v>24.59</v>
      </c>
      <c r="H137" s="27">
        <f>SUM(H131:H136)</f>
        <v>22.62</v>
      </c>
      <c r="I137" s="27">
        <f>SUM(I131:I136)</f>
        <v>110.72999999999999</v>
      </c>
      <c r="J137" s="27">
        <f>SUM(J131:J136)</f>
        <v>743.36</v>
      </c>
      <c r="K137" s="35"/>
      <c r="L137" s="81">
        <f>SUM(L131:L136)</f>
        <v>149.52000000000001</v>
      </c>
    </row>
    <row r="138" spans="1:12" ht="15" x14ac:dyDescent="0.2">
      <c r="A138" s="140">
        <f>A131</f>
        <v>2</v>
      </c>
      <c r="B138" s="141">
        <f>B131</f>
        <v>4</v>
      </c>
      <c r="C138" s="142" t="s">
        <v>21</v>
      </c>
      <c r="D138" s="77" t="s">
        <v>88</v>
      </c>
      <c r="E138" s="69" t="s">
        <v>213</v>
      </c>
      <c r="F138" s="70" t="s">
        <v>166</v>
      </c>
      <c r="G138" s="71">
        <v>0.32</v>
      </c>
      <c r="H138" s="73">
        <v>4.99</v>
      </c>
      <c r="I138" s="73">
        <v>0.81</v>
      </c>
      <c r="J138" s="73">
        <v>49.44</v>
      </c>
      <c r="K138" s="122" t="s">
        <v>81</v>
      </c>
      <c r="L138" s="82">
        <v>27.95</v>
      </c>
    </row>
    <row r="139" spans="1:12" ht="25.5" x14ac:dyDescent="0.2">
      <c r="A139" s="134"/>
      <c r="B139" s="135"/>
      <c r="C139" s="136"/>
      <c r="D139" s="77" t="s">
        <v>102</v>
      </c>
      <c r="E139" s="69" t="s">
        <v>175</v>
      </c>
      <c r="F139" s="74" t="s">
        <v>45</v>
      </c>
      <c r="G139" s="71">
        <v>5.08</v>
      </c>
      <c r="H139" s="73">
        <v>5.88</v>
      </c>
      <c r="I139" s="73">
        <v>16.72</v>
      </c>
      <c r="J139" s="72">
        <v>142.83000000000001</v>
      </c>
      <c r="K139" s="157" t="s">
        <v>160</v>
      </c>
      <c r="L139" s="83">
        <v>46.73</v>
      </c>
    </row>
    <row r="140" spans="1:12" ht="25.5" x14ac:dyDescent="0.2">
      <c r="A140" s="134"/>
      <c r="B140" s="135"/>
      <c r="C140" s="136"/>
      <c r="D140" s="77" t="s">
        <v>29</v>
      </c>
      <c r="E140" s="69" t="s">
        <v>214</v>
      </c>
      <c r="F140" s="74" t="s">
        <v>99</v>
      </c>
      <c r="G140" s="71">
        <v>17.37</v>
      </c>
      <c r="H140" s="72">
        <v>12.5</v>
      </c>
      <c r="I140" s="73">
        <v>4.7300000000000004</v>
      </c>
      <c r="J140" s="72">
        <v>200.68</v>
      </c>
      <c r="K140" s="120" t="s">
        <v>123</v>
      </c>
      <c r="L140" s="83">
        <v>84.62</v>
      </c>
    </row>
    <row r="141" spans="1:12" ht="15" x14ac:dyDescent="0.2">
      <c r="A141" s="134"/>
      <c r="B141" s="135"/>
      <c r="C141" s="136"/>
      <c r="D141" s="77" t="s">
        <v>100</v>
      </c>
      <c r="E141" s="69" t="s">
        <v>47</v>
      </c>
      <c r="F141" s="74">
        <v>150</v>
      </c>
      <c r="G141" s="71">
        <v>3.15</v>
      </c>
      <c r="H141" s="73">
        <v>5.6</v>
      </c>
      <c r="I141" s="73">
        <v>20.18</v>
      </c>
      <c r="J141" s="73">
        <v>148.4</v>
      </c>
      <c r="K141" s="122" t="s">
        <v>79</v>
      </c>
      <c r="L141" s="83">
        <v>35.04</v>
      </c>
    </row>
    <row r="142" spans="1:12" ht="15" x14ac:dyDescent="0.2">
      <c r="A142" s="134"/>
      <c r="B142" s="135"/>
      <c r="C142" s="136"/>
      <c r="D142" s="77" t="s">
        <v>40</v>
      </c>
      <c r="E142" s="69" t="s">
        <v>70</v>
      </c>
      <c r="F142" s="74">
        <v>200</v>
      </c>
      <c r="G142" s="76">
        <v>0.32</v>
      </c>
      <c r="H142" s="73">
        <v>0.08</v>
      </c>
      <c r="I142" s="73">
        <v>26.88</v>
      </c>
      <c r="J142" s="73">
        <v>103.51</v>
      </c>
      <c r="K142" s="122" t="s">
        <v>79</v>
      </c>
      <c r="L142" s="83">
        <v>26.33</v>
      </c>
    </row>
    <row r="143" spans="1:12" ht="15" x14ac:dyDescent="0.2">
      <c r="A143" s="134"/>
      <c r="B143" s="135"/>
      <c r="C143" s="136"/>
      <c r="D143" s="77" t="s">
        <v>31</v>
      </c>
      <c r="E143" s="69" t="s">
        <v>34</v>
      </c>
      <c r="F143" s="74">
        <v>20</v>
      </c>
      <c r="G143" s="76">
        <v>1.6</v>
      </c>
      <c r="H143" s="72">
        <v>0.2</v>
      </c>
      <c r="I143" s="72">
        <v>9.6</v>
      </c>
      <c r="J143" s="74">
        <v>48</v>
      </c>
      <c r="K143" s="162" t="s">
        <v>80</v>
      </c>
      <c r="L143" s="83">
        <v>1.8</v>
      </c>
    </row>
    <row r="144" spans="1:12" ht="15.75" thickBot="1" x14ac:dyDescent="0.25">
      <c r="A144" s="134"/>
      <c r="B144" s="135"/>
      <c r="C144" s="136"/>
      <c r="D144" s="77" t="s">
        <v>31</v>
      </c>
      <c r="E144" s="69" t="s">
        <v>35</v>
      </c>
      <c r="F144" s="74">
        <v>20</v>
      </c>
      <c r="G144" s="76">
        <v>1.6</v>
      </c>
      <c r="H144" s="72">
        <v>0.2</v>
      </c>
      <c r="I144" s="72">
        <v>9.3000000000000007</v>
      </c>
      <c r="J144" s="74">
        <v>46</v>
      </c>
      <c r="K144" s="162" t="s">
        <v>80</v>
      </c>
      <c r="L144" s="92">
        <v>1.8</v>
      </c>
    </row>
    <row r="145" spans="1:12" ht="15.75" thickBot="1" x14ac:dyDescent="0.25">
      <c r="A145" s="137"/>
      <c r="B145" s="138"/>
      <c r="C145" s="139"/>
      <c r="D145" s="152" t="s">
        <v>22</v>
      </c>
      <c r="E145" s="27"/>
      <c r="F145" s="27"/>
      <c r="G145" s="27">
        <f>SUM(G138:G144)</f>
        <v>29.440000000000005</v>
      </c>
      <c r="H145" s="27">
        <f>SUM(H138:H144)</f>
        <v>29.449999999999996</v>
      </c>
      <c r="I145" s="27">
        <f>SUM(I138:I144)</f>
        <v>88.219999999999985</v>
      </c>
      <c r="J145" s="27">
        <f>SUM(J138:J144)</f>
        <v>738.86</v>
      </c>
      <c r="K145" s="35"/>
      <c r="L145" s="95">
        <f>SUM(L138:L144)</f>
        <v>224.27000000000004</v>
      </c>
    </row>
    <row r="146" spans="1:12" ht="15.75" thickBot="1" x14ac:dyDescent="0.25">
      <c r="A146" s="143">
        <f>A131</f>
        <v>2</v>
      </c>
      <c r="B146" s="144">
        <f>B131</f>
        <v>4</v>
      </c>
      <c r="C146" s="109" t="s">
        <v>4</v>
      </c>
      <c r="D146" s="111"/>
      <c r="E146" s="28"/>
      <c r="F146" s="28"/>
      <c r="G146" s="28">
        <f>G137+G145</f>
        <v>54.03</v>
      </c>
      <c r="H146" s="28">
        <f>H137+H145</f>
        <v>52.069999999999993</v>
      </c>
      <c r="I146" s="28">
        <f>I137+I145</f>
        <v>198.95</v>
      </c>
      <c r="J146" s="28">
        <f>J137+J145</f>
        <v>1482.22</v>
      </c>
      <c r="K146" s="36"/>
      <c r="L146" s="37">
        <f>L137+L145</f>
        <v>373.79000000000008</v>
      </c>
    </row>
    <row r="147" spans="1:12" ht="15" x14ac:dyDescent="0.2">
      <c r="A147" s="131">
        <v>2</v>
      </c>
      <c r="B147" s="132">
        <v>5</v>
      </c>
      <c r="C147" s="133" t="s">
        <v>20</v>
      </c>
      <c r="D147" s="77" t="s">
        <v>88</v>
      </c>
      <c r="E147" s="69" t="s">
        <v>198</v>
      </c>
      <c r="F147" s="70" t="s">
        <v>200</v>
      </c>
      <c r="G147" s="71">
        <v>5.95</v>
      </c>
      <c r="H147" s="73">
        <v>13</v>
      </c>
      <c r="I147" s="73">
        <v>12.73</v>
      </c>
      <c r="J147" s="73">
        <v>192.95</v>
      </c>
      <c r="K147" s="156" t="s">
        <v>87</v>
      </c>
      <c r="L147" s="82">
        <v>44.33</v>
      </c>
    </row>
    <row r="148" spans="1:12" ht="15" x14ac:dyDescent="0.2">
      <c r="A148" s="134"/>
      <c r="B148" s="135"/>
      <c r="C148" s="136"/>
      <c r="D148" s="77" t="s">
        <v>71</v>
      </c>
      <c r="E148" s="69" t="s">
        <v>72</v>
      </c>
      <c r="F148" s="70" t="s">
        <v>220</v>
      </c>
      <c r="G148" s="71">
        <v>15.56</v>
      </c>
      <c r="H148" s="70">
        <v>24.84</v>
      </c>
      <c r="I148" s="73">
        <v>2.85</v>
      </c>
      <c r="J148" s="73">
        <v>297.42</v>
      </c>
      <c r="K148" s="120" t="s">
        <v>124</v>
      </c>
      <c r="L148" s="83">
        <v>59.19</v>
      </c>
    </row>
    <row r="149" spans="1:12" ht="25.5" x14ac:dyDescent="0.2">
      <c r="A149" s="134"/>
      <c r="B149" s="135"/>
      <c r="C149" s="136"/>
      <c r="D149" s="77" t="s">
        <v>93</v>
      </c>
      <c r="E149" s="69" t="s">
        <v>219</v>
      </c>
      <c r="F149" s="74">
        <v>60</v>
      </c>
      <c r="G149" s="71">
        <v>0.56000000000000005</v>
      </c>
      <c r="H149" s="73"/>
      <c r="I149" s="73">
        <v>2.19</v>
      </c>
      <c r="J149" s="73">
        <v>10.57</v>
      </c>
      <c r="K149" s="120"/>
      <c r="L149" s="83">
        <v>29.88</v>
      </c>
    </row>
    <row r="150" spans="1:12" ht="15" x14ac:dyDescent="0.2">
      <c r="A150" s="134"/>
      <c r="B150" s="135"/>
      <c r="C150" s="136"/>
      <c r="D150" s="77" t="s">
        <v>30</v>
      </c>
      <c r="E150" s="69" t="s">
        <v>44</v>
      </c>
      <c r="F150" s="74">
        <v>200</v>
      </c>
      <c r="G150" s="76">
        <v>1.87</v>
      </c>
      <c r="H150" s="72">
        <v>1.6</v>
      </c>
      <c r="I150" s="73">
        <v>24.05</v>
      </c>
      <c r="J150" s="74">
        <v>119.92</v>
      </c>
      <c r="K150" s="122" t="s">
        <v>80</v>
      </c>
      <c r="L150" s="83">
        <v>12.85</v>
      </c>
    </row>
    <row r="151" spans="1:12" ht="15" x14ac:dyDescent="0.2">
      <c r="A151" s="134"/>
      <c r="B151" s="135"/>
      <c r="C151" s="136"/>
      <c r="D151" s="77" t="s">
        <v>31</v>
      </c>
      <c r="E151" s="69" t="s">
        <v>58</v>
      </c>
      <c r="F151" s="74">
        <v>35</v>
      </c>
      <c r="G151" s="76">
        <v>2.98</v>
      </c>
      <c r="H151" s="72">
        <v>1.4</v>
      </c>
      <c r="I151" s="72">
        <v>19.32</v>
      </c>
      <c r="J151" s="74">
        <v>103.25</v>
      </c>
      <c r="K151" s="122" t="s">
        <v>80</v>
      </c>
      <c r="L151" s="155">
        <v>3.27</v>
      </c>
    </row>
    <row r="152" spans="1:12" ht="15.75" customHeight="1" thickBot="1" x14ac:dyDescent="0.25">
      <c r="A152" s="137"/>
      <c r="B152" s="138"/>
      <c r="C152" s="139"/>
      <c r="D152" s="152" t="s">
        <v>22</v>
      </c>
      <c r="E152" s="27"/>
      <c r="F152" s="27"/>
      <c r="G152" s="27">
        <f>SUM(G147:G151)</f>
        <v>26.92</v>
      </c>
      <c r="H152" s="27">
        <f>SUM(H147:H151)</f>
        <v>40.840000000000003</v>
      </c>
      <c r="I152" s="27">
        <f>SUM(I147:I151)</f>
        <v>61.14</v>
      </c>
      <c r="J152" s="27">
        <f>SUM(J147:J151)</f>
        <v>724.11</v>
      </c>
      <c r="K152" s="35"/>
      <c r="L152" s="81">
        <f>SUM(L147:L151)</f>
        <v>149.52000000000001</v>
      </c>
    </row>
    <row r="153" spans="1:12" ht="15" x14ac:dyDescent="0.2">
      <c r="A153" s="140">
        <f>A147</f>
        <v>2</v>
      </c>
      <c r="B153" s="141">
        <f>B147</f>
        <v>5</v>
      </c>
      <c r="C153" s="142" t="s">
        <v>21</v>
      </c>
      <c r="D153" s="77" t="s">
        <v>88</v>
      </c>
      <c r="E153" s="69" t="s">
        <v>165</v>
      </c>
      <c r="F153" s="70" t="s">
        <v>166</v>
      </c>
      <c r="G153" s="71">
        <v>0.27</v>
      </c>
      <c r="H153" s="73">
        <v>4.99</v>
      </c>
      <c r="I153" s="73">
        <v>1.31</v>
      </c>
      <c r="J153" s="73">
        <v>51.24</v>
      </c>
      <c r="K153" s="122" t="s">
        <v>85</v>
      </c>
      <c r="L153" s="82">
        <v>24.81</v>
      </c>
    </row>
    <row r="154" spans="1:12" ht="25.5" x14ac:dyDescent="0.2">
      <c r="A154" s="134"/>
      <c r="B154" s="135"/>
      <c r="C154" s="136"/>
      <c r="D154" s="77" t="s">
        <v>102</v>
      </c>
      <c r="E154" s="69" t="s">
        <v>147</v>
      </c>
      <c r="F154" s="70" t="s">
        <v>45</v>
      </c>
      <c r="G154" s="71">
        <v>4.6500000000000004</v>
      </c>
      <c r="H154" s="73">
        <v>5.77</v>
      </c>
      <c r="I154" s="73">
        <v>22.64</v>
      </c>
      <c r="J154" s="73">
        <v>161.68</v>
      </c>
      <c r="K154" s="157" t="s">
        <v>164</v>
      </c>
      <c r="L154" s="83">
        <v>34.19</v>
      </c>
    </row>
    <row r="155" spans="1:12" ht="15" x14ac:dyDescent="0.2">
      <c r="A155" s="134"/>
      <c r="B155" s="135"/>
      <c r="C155" s="136"/>
      <c r="D155" s="77" t="s">
        <v>29</v>
      </c>
      <c r="E155" s="69" t="s">
        <v>216</v>
      </c>
      <c r="F155" s="74">
        <v>100</v>
      </c>
      <c r="G155" s="71">
        <v>15.01</v>
      </c>
      <c r="H155" s="73">
        <v>12.51</v>
      </c>
      <c r="I155" s="73">
        <v>3.88</v>
      </c>
      <c r="J155" s="73">
        <v>191.75</v>
      </c>
      <c r="K155" s="157" t="s">
        <v>110</v>
      </c>
      <c r="L155" s="83">
        <v>114.01</v>
      </c>
    </row>
    <row r="156" spans="1:12" ht="15" x14ac:dyDescent="0.2">
      <c r="A156" s="134"/>
      <c r="B156" s="135"/>
      <c r="C156" s="136"/>
      <c r="D156" s="77" t="s">
        <v>100</v>
      </c>
      <c r="E156" s="69" t="s">
        <v>217</v>
      </c>
      <c r="F156" s="74">
        <v>150</v>
      </c>
      <c r="G156" s="71">
        <v>4.5</v>
      </c>
      <c r="H156" s="70">
        <v>7.32</v>
      </c>
      <c r="I156" s="73">
        <v>24.19</v>
      </c>
      <c r="J156" s="73">
        <v>175.6</v>
      </c>
      <c r="K156" s="157" t="s">
        <v>79</v>
      </c>
      <c r="L156" s="83">
        <v>16.54</v>
      </c>
    </row>
    <row r="157" spans="1:12" ht="15" x14ac:dyDescent="0.2">
      <c r="A157" s="134"/>
      <c r="B157" s="135"/>
      <c r="C157" s="136"/>
      <c r="D157" s="77" t="s">
        <v>40</v>
      </c>
      <c r="E157" s="69" t="s">
        <v>218</v>
      </c>
      <c r="F157" s="74">
        <v>200</v>
      </c>
      <c r="G157" s="76">
        <v>0.56999999999999995</v>
      </c>
      <c r="H157" s="72"/>
      <c r="I157" s="73">
        <v>25.88</v>
      </c>
      <c r="J157" s="74">
        <v>100.46</v>
      </c>
      <c r="K157" s="157" t="s">
        <v>111</v>
      </c>
      <c r="L157" s="83">
        <v>30.12</v>
      </c>
    </row>
    <row r="158" spans="1:12" ht="15" x14ac:dyDescent="0.2">
      <c r="A158" s="134"/>
      <c r="B158" s="135"/>
      <c r="C158" s="136"/>
      <c r="D158" s="77" t="s">
        <v>31</v>
      </c>
      <c r="E158" s="69" t="s">
        <v>58</v>
      </c>
      <c r="F158" s="74">
        <v>30</v>
      </c>
      <c r="G158" s="76">
        <v>2.5499999999999998</v>
      </c>
      <c r="H158" s="72">
        <v>1.2</v>
      </c>
      <c r="I158" s="73">
        <v>16.559999999999999</v>
      </c>
      <c r="J158" s="74">
        <v>88.5</v>
      </c>
      <c r="K158" s="157"/>
      <c r="L158" s="83">
        <v>2.8</v>
      </c>
    </row>
    <row r="159" spans="1:12" ht="15.75" thickBot="1" x14ac:dyDescent="0.25">
      <c r="A159" s="134"/>
      <c r="B159" s="135"/>
      <c r="C159" s="136"/>
      <c r="D159" s="77" t="s">
        <v>31</v>
      </c>
      <c r="E159" s="69" t="s">
        <v>35</v>
      </c>
      <c r="F159" s="74">
        <v>20</v>
      </c>
      <c r="G159" s="76">
        <v>1.6</v>
      </c>
      <c r="H159" s="72">
        <v>0.2</v>
      </c>
      <c r="I159" s="72">
        <v>9.3000000000000007</v>
      </c>
      <c r="J159" s="74">
        <v>46</v>
      </c>
      <c r="K159" s="162" t="s">
        <v>80</v>
      </c>
      <c r="L159" s="92">
        <v>1.8</v>
      </c>
    </row>
    <row r="160" spans="1:12" ht="15.75" thickBot="1" x14ac:dyDescent="0.25">
      <c r="A160" s="137"/>
      <c r="B160" s="138"/>
      <c r="C160" s="139"/>
      <c r="D160" s="152" t="s">
        <v>22</v>
      </c>
      <c r="E160" s="27"/>
      <c r="F160" s="27"/>
      <c r="G160" s="27">
        <f>SUM(G153:G159)</f>
        <v>29.150000000000002</v>
      </c>
      <c r="H160" s="27">
        <f>SUM(H153:H159)</f>
        <v>31.99</v>
      </c>
      <c r="I160" s="27">
        <f>SUM(I153:I159)</f>
        <v>103.75999999999999</v>
      </c>
      <c r="J160" s="27">
        <f>SUM(J153:J159)</f>
        <v>815.23</v>
      </c>
      <c r="K160" s="35"/>
      <c r="L160" s="95">
        <f>SUM(L153:L159)</f>
        <v>224.27</v>
      </c>
    </row>
    <row r="161" spans="1:12" ht="15.75" thickBot="1" x14ac:dyDescent="0.25">
      <c r="A161" s="143">
        <f>A147</f>
        <v>2</v>
      </c>
      <c r="B161" s="144">
        <f>B147</f>
        <v>5</v>
      </c>
      <c r="C161" s="109" t="s">
        <v>4</v>
      </c>
      <c r="D161" s="111"/>
      <c r="E161" s="28"/>
      <c r="F161" s="28"/>
      <c r="G161" s="28">
        <f>G152+G160</f>
        <v>56.070000000000007</v>
      </c>
      <c r="H161" s="28">
        <f>H152+H160</f>
        <v>72.83</v>
      </c>
      <c r="I161" s="28">
        <f>I152+I160</f>
        <v>164.89999999999998</v>
      </c>
      <c r="J161" s="28">
        <f>J152+J160</f>
        <v>1539.3400000000001</v>
      </c>
      <c r="K161" s="36"/>
      <c r="L161" s="37">
        <f>L152+L160</f>
        <v>373.79</v>
      </c>
    </row>
    <row r="162" spans="1:12" ht="13.5" thickBot="1" x14ac:dyDescent="0.25">
      <c r="A162" s="148"/>
      <c r="B162" s="149"/>
      <c r="C162" s="112" t="s">
        <v>5</v>
      </c>
      <c r="D162" s="113"/>
      <c r="E162" s="114"/>
      <c r="F162" s="34"/>
      <c r="G162" s="34">
        <f>(G21+G37+G53+G68+G83+G98+G115+G130+G146+G161)/(IF(G21=0,0,1)+IF(G37=0,0,1)+IF(G53=0,0,1)+IF(G68=0,0,1)+IF(G83=0,0,1)+IF(G98=0,0,1)+IF(G115=0,0,1)+IF(G130=0,0,1)+IF(G146=0,0,1)+IF(G161=0,0,1))</f>
        <v>64.058000000000007</v>
      </c>
      <c r="H162" s="34">
        <f>(H21+H37+H53+H68+H83+H98+H115+H130+H146+H161)/(IF(H21=0,0,1)+IF(H37=0,0,1)+IF(H53=0,0,1)+IF(H68=0,0,1)+IF(H83=0,0,1)+IF(H98=0,0,1)+IF(H115=0,0,1)+IF(H130=0,0,1)+IF(H146=0,0,1)+IF(H161=0,0,1))</f>
        <v>62.482000000000006</v>
      </c>
      <c r="I162" s="34">
        <f>(I21+I37+I53+I68+I83+I98+I115+I130+I146+I161)/(IF(I21=0,0,1)+IF(I37=0,0,1)+IF(I53=0,0,1)+IF(I68=0,0,1)+IF(I83=0,0,1)+IF(I98=0,0,1)+IF(I115=0,0,1)+IF(I130=0,0,1)+IF(I146=0,0,1)+IF(I161=0,0,1))</f>
        <v>219.22799999999998</v>
      </c>
      <c r="J162" s="34">
        <f>(J21+J37+J53+J68+J83+J98+J115+J130+J146+J161)/(IF(J21=0,0,1)+IF(J37=0,0,1)+IF(J53=0,0,1)+IF(J68=0,0,1)+IF(J83=0,0,1)+IF(J98=0,0,1)+IF(J115=0,0,1)+IF(J130=0,0,1)+IF(J146=0,0,1)+IF(J161=0,0,1))</f>
        <v>1698.5939999999998</v>
      </c>
      <c r="K162" s="34"/>
      <c r="L162" s="46">
        <f>(L21+L37+L53+L68+L83+L98+L115+L130+L146+L161)/(IF(L21=0,0,1)+IF(L37=0,0,1)+IF(L53=0,0,1)+IF(L68=0,0,1)+IF(L83=0,0,1)+IF(L98=0,0,1)+IF(L115=0,0,1)+IF(L130=0,0,1)+IF(L146=0,0,1)+IF(L161=0,0,1))</f>
        <v>373.78999999999996</v>
      </c>
    </row>
  </sheetData>
  <mergeCells count="14">
    <mergeCell ref="C161:D161"/>
    <mergeCell ref="C162:E162"/>
    <mergeCell ref="C68:D68"/>
    <mergeCell ref="C83:D83"/>
    <mergeCell ref="C98:D98"/>
    <mergeCell ref="C115:D115"/>
    <mergeCell ref="C130:D130"/>
    <mergeCell ref="C146:D146"/>
    <mergeCell ref="C53:D53"/>
    <mergeCell ref="C1:E1"/>
    <mergeCell ref="H1:K1"/>
    <mergeCell ref="H2:K2"/>
    <mergeCell ref="C21:D21"/>
    <mergeCell ref="C37:D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 01.01.25 г.</vt:lpstr>
      <vt:lpstr>с 03.03.25 г.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1</cp:lastModifiedBy>
  <dcterms:created xsi:type="dcterms:W3CDTF">2022-05-16T14:23:56Z</dcterms:created>
  <dcterms:modified xsi:type="dcterms:W3CDTF">2026-02-14T20:11:55Z</dcterms:modified>
  <cp:category/>
</cp:coreProperties>
</file>